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7935" tabRatio="753"/>
  </bookViews>
  <sheets>
    <sheet name="Adresowanie mieszane" sheetId="1" r:id="rId1"/>
    <sheet name="Adres mieszany zad.2" sheetId="4" r:id="rId2"/>
    <sheet name="Adres mieszany zad.3" sheetId="5" r:id="rId3"/>
    <sheet name="Adres mieszany zad.4" sheetId="6" r:id="rId4"/>
    <sheet name="Adres mieszany zad.5" sheetId="8" r:id="rId5"/>
    <sheet name="tabliczka mnożenia zad. 6" sheetId="10" r:id="rId6"/>
  </sheets>
  <calcPr calcId="145621"/>
</workbook>
</file>

<file path=xl/calcChain.xml><?xml version="1.0" encoding="utf-8"?>
<calcChain xmlns="http://schemas.openxmlformats.org/spreadsheetml/2006/main">
  <c r="E7" i="8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/>
  <c r="G47"/>
  <c r="E48"/>
  <c r="G48"/>
  <c r="E49"/>
  <c r="G49"/>
  <c r="E50"/>
  <c r="G50"/>
  <c r="E51"/>
  <c r="G51"/>
  <c r="E52"/>
  <c r="G52"/>
  <c r="E53"/>
  <c r="G53"/>
  <c r="E54"/>
  <c r="G54"/>
  <c r="E55"/>
  <c r="G55"/>
  <c r="E56"/>
  <c r="G56"/>
  <c r="E57"/>
  <c r="G57"/>
  <c r="E58"/>
  <c r="G58"/>
  <c r="E59"/>
  <c r="G59"/>
  <c r="E60"/>
  <c r="G60"/>
  <c r="E61"/>
  <c r="G61"/>
  <c r="E62"/>
  <c r="G62"/>
  <c r="E63"/>
  <c r="G63"/>
  <c r="E64"/>
  <c r="G64"/>
  <c r="E65"/>
  <c r="G65"/>
  <c r="E66"/>
  <c r="G66"/>
  <c r="E67"/>
  <c r="G67"/>
  <c r="E68"/>
  <c r="G68"/>
  <c r="E69"/>
  <c r="G69"/>
  <c r="E70"/>
  <c r="G70"/>
  <c r="E71"/>
  <c r="G71"/>
  <c r="E72"/>
  <c r="G72"/>
  <c r="E73"/>
  <c r="G73"/>
  <c r="E74"/>
  <c r="G74"/>
  <c r="E75"/>
  <c r="G75"/>
  <c r="E76"/>
  <c r="G76"/>
  <c r="E77"/>
  <c r="G77"/>
  <c r="E78"/>
  <c r="G78"/>
  <c r="E79"/>
  <c r="G79"/>
  <c r="E80"/>
  <c r="G80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E90"/>
  <c r="G90"/>
  <c r="E91"/>
  <c r="G91"/>
  <c r="E92"/>
  <c r="G92"/>
  <c r="E93"/>
  <c r="G93"/>
  <c r="E94"/>
  <c r="G94"/>
  <c r="E95"/>
  <c r="G95"/>
  <c r="E96"/>
  <c r="G96"/>
  <c r="E97"/>
  <c r="G97"/>
  <c r="E98"/>
  <c r="G98"/>
  <c r="E99"/>
  <c r="G99"/>
  <c r="E100"/>
  <c r="G100"/>
  <c r="E101"/>
  <c r="G101"/>
  <c r="E102"/>
  <c r="G102"/>
  <c r="E103"/>
  <c r="G103"/>
  <c r="E104"/>
  <c r="G104"/>
  <c r="E105"/>
  <c r="G105"/>
  <c r="E106"/>
  <c r="G106"/>
  <c r="E107"/>
  <c r="G107"/>
  <c r="F5" i="6"/>
  <c r="H5"/>
  <c r="J5"/>
  <c r="F6"/>
  <c r="H6"/>
  <c r="J6"/>
  <c r="F7"/>
  <c r="H7"/>
  <c r="J7"/>
  <c r="F8"/>
  <c r="H8"/>
  <c r="J8"/>
  <c r="F9"/>
  <c r="H9"/>
  <c r="J9"/>
  <c r="F10"/>
  <c r="H10"/>
  <c r="J10"/>
  <c r="J11"/>
  <c r="D5" i="5"/>
  <c r="D6"/>
  <c r="D7"/>
  <c r="D8"/>
  <c r="D9"/>
  <c r="D10"/>
  <c r="D11"/>
  <c r="D12"/>
  <c r="D13"/>
  <c r="D14"/>
  <c r="D15"/>
  <c r="D16"/>
  <c r="D17"/>
  <c r="G5" i="4"/>
  <c r="I5"/>
  <c r="K5"/>
  <c r="G6"/>
  <c r="I6"/>
  <c r="K6"/>
  <c r="G7"/>
  <c r="I7"/>
  <c r="K7"/>
  <c r="G8"/>
  <c r="I8"/>
  <c r="K8"/>
  <c r="G9"/>
  <c r="I9"/>
  <c r="K9"/>
  <c r="G10"/>
  <c r="I10"/>
  <c r="K10"/>
  <c r="N8" i="1"/>
</calcChain>
</file>

<file path=xl/sharedStrings.xml><?xml version="1.0" encoding="utf-8"?>
<sst xmlns="http://schemas.openxmlformats.org/spreadsheetml/2006/main" count="209" uniqueCount="186">
  <si>
    <r>
      <rPr>
        <sz val="10"/>
        <rFont val="Czcionka tekstu podstawowego"/>
        <charset val="238"/>
      </rPr>
      <t>­</t>
    </r>
    <r>
      <rPr>
        <sz val="10"/>
        <rFont val="Arial CE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zastosuj ADRES MIESZANY komórki przechowujacej liczbę wszystkich ocen</t>
    </r>
  </si>
  <si>
    <t>­ wynik zaokrąglij do 2. miejsc po przecinku - użyj FUNKCJI ZAOKR</t>
  </si>
  <si>
    <t>BIOLOGIA</t>
  </si>
  <si>
    <t>OCENY</t>
  </si>
  <si>
    <t>ndst.</t>
  </si>
  <si>
    <t>dop.</t>
  </si>
  <si>
    <t>dst.</t>
  </si>
  <si>
    <t>db.</t>
  </si>
  <si>
    <t>bdb.</t>
  </si>
  <si>
    <t>cel.</t>
  </si>
  <si>
    <t>razem</t>
  </si>
  <si>
    <t>liczba</t>
  </si>
  <si>
    <t>%</t>
  </si>
  <si>
    <t>I A</t>
  </si>
  <si>
    <t xml:space="preserve"> Oblicz % poszczególnych ocen </t>
  </si>
  <si>
    <t>- zastosuj  ADRES MIESZANY komórek przechowujacych liczby uczniów</t>
  </si>
  <si>
    <t>- wynik zaokrąglij do liczby całkowitej - użyj FUNKCJI ZAOKR.DO.CAŁK</t>
  </si>
  <si>
    <t>klasa</t>
  </si>
  <si>
    <t>liczba uczniów</t>
  </si>
  <si>
    <t>liczba dziewcząt</t>
  </si>
  <si>
    <t>procent dziewcząt</t>
  </si>
  <si>
    <t>liczba chłopców</t>
  </si>
  <si>
    <t>procent chłopców</t>
  </si>
  <si>
    <t>I B</t>
  </si>
  <si>
    <t>II A</t>
  </si>
  <si>
    <t>II B</t>
  </si>
  <si>
    <t>III A</t>
  </si>
  <si>
    <t>III B</t>
  </si>
  <si>
    <t>Oblicz % dziewcząt i chłopców:</t>
  </si>
  <si>
    <t>komórki RAZEM mają sumować całą kolumnę</t>
  </si>
  <si>
    <t>wartość brutto = wartość netto + kwota VAT</t>
  </si>
  <si>
    <t>kwota VAT = wartość netto * stawka VAT (w procentach)</t>
  </si>
  <si>
    <t>wartość netto = ilość * cena jednostkowa</t>
  </si>
  <si>
    <t>RAZEM</t>
  </si>
  <si>
    <t>cukier</t>
  </si>
  <si>
    <t>kawa</t>
  </si>
  <si>
    <t>czekolada</t>
  </si>
  <si>
    <t>mleko</t>
  </si>
  <si>
    <t>masło</t>
  </si>
  <si>
    <t>stawka VAT</t>
  </si>
  <si>
    <t>sprawdzenie</t>
  </si>
  <si>
    <t>wartość brutto</t>
  </si>
  <si>
    <t>kwota VAT</t>
  </si>
  <si>
    <t>wartość netto</t>
  </si>
  <si>
    <t>cena jednost.</t>
  </si>
  <si>
    <t>ilość</t>
  </si>
  <si>
    <t>Artykuł</t>
  </si>
  <si>
    <t>lp.</t>
  </si>
  <si>
    <t>nanajwiększa cena</t>
  </si>
  <si>
    <t>najmniejsza cena</t>
  </si>
  <si>
    <t>Średnia</t>
  </si>
  <si>
    <t>Razem</t>
  </si>
  <si>
    <t>nóż</t>
  </si>
  <si>
    <t>talerze</t>
  </si>
  <si>
    <t>skarpetki</t>
  </si>
  <si>
    <t>budzik</t>
  </si>
  <si>
    <t>mapa</t>
  </si>
  <si>
    <t>buty</t>
  </si>
  <si>
    <t>peleryna</t>
  </si>
  <si>
    <t>Rower</t>
  </si>
  <si>
    <t xml:space="preserve">Namiot </t>
  </si>
  <si>
    <t>sprawdzenie (w zł)</t>
  </si>
  <si>
    <t>cena w zł</t>
  </si>
  <si>
    <t>cena w Euro</t>
  </si>
  <si>
    <t>TOWAR</t>
  </si>
  <si>
    <t>Kurs euro</t>
  </si>
  <si>
    <t>cena jednej pary:</t>
  </si>
  <si>
    <t>ŁĄCZNIE</t>
  </si>
  <si>
    <t>brązowe</t>
  </si>
  <si>
    <t>czarne</t>
  </si>
  <si>
    <t>WARTOŚĆ</t>
  </si>
  <si>
    <t>ILOŚĆ</t>
  </si>
  <si>
    <t>ROZMIAR</t>
  </si>
  <si>
    <t>Wartość butów w magazynie według rozmiarów i kolorów</t>
  </si>
  <si>
    <t>Jędrych Jędrzej</t>
  </si>
  <si>
    <t>Jarota Jan</t>
  </si>
  <si>
    <t>Jarmuziewicz Tadeusz</t>
  </si>
  <si>
    <t>Janik Grzegorz</t>
  </si>
  <si>
    <t>Janik Ewa</t>
  </si>
  <si>
    <t>Jagiełło Jarosław</t>
  </si>
  <si>
    <t>Jackiewicz Dawid</t>
  </si>
  <si>
    <t>Jach Michał</t>
  </si>
  <si>
    <t>Iwiński Tadeusz</t>
  </si>
  <si>
    <t>Hoc Czesław</t>
  </si>
  <si>
    <t>Hibner Jolanta</t>
  </si>
  <si>
    <t>Hatka Witold</t>
  </si>
  <si>
    <t>Halicki Andrzej</t>
  </si>
  <si>
    <t>Gwiazdowski Kazimierz</t>
  </si>
  <si>
    <t>Gut-Mostowy Andrzej</t>
  </si>
  <si>
    <t>Gut Alina</t>
  </si>
  <si>
    <t>Grzyb Andrzej</t>
  </si>
  <si>
    <t>Grzeszczak Eugeniusz</t>
  </si>
  <si>
    <t>Grzesik Andrzej</t>
  </si>
  <si>
    <t>Grzegorek Krzysztof</t>
  </si>
  <si>
    <t>Grupiński Rafał</t>
  </si>
  <si>
    <t>Gronkiewicz-Waltz Hanna</t>
  </si>
  <si>
    <t>Graś Paweł</t>
  </si>
  <si>
    <t>Grabarczyk Cezary</t>
  </si>
  <si>
    <t>Górski Tomasz</t>
  </si>
  <si>
    <t>Górski Artur</t>
  </si>
  <si>
    <t>Gosiewski Przemysław Edgar</t>
  </si>
  <si>
    <t>Gosiewski Jerzy</t>
  </si>
  <si>
    <t>Gosiewska Małgorzata</t>
  </si>
  <si>
    <t>Gorczyca Stanisław Andrzej</t>
  </si>
  <si>
    <t>Gołojuch Kazimierz</t>
  </si>
  <si>
    <t>Gołębiewski Henryk</t>
  </si>
  <si>
    <t>Goliński Marian Tomasz</t>
  </si>
  <si>
    <t>Golba Mieczysław</t>
  </si>
  <si>
    <t>Giertych Roman</t>
  </si>
  <si>
    <t>Gawłowski Stanisław</t>
  </si>
  <si>
    <t>Garbowski Tomasz</t>
  </si>
  <si>
    <t>Gajewska Karolina</t>
  </si>
  <si>
    <t>Gadzinowski Piotr</t>
  </si>
  <si>
    <t>Gadowski Krzysztof</t>
  </si>
  <si>
    <t>Foltyn-Kubicka Hanna</t>
  </si>
  <si>
    <t>Filipek Krzysztof</t>
  </si>
  <si>
    <t>Fiedorowicz Czesław</t>
  </si>
  <si>
    <t>Fiedler Arkady</t>
  </si>
  <si>
    <t>Fedorowicz Jerzy Feliks</t>
  </si>
  <si>
    <t>Fedorowicz Andrzej</t>
  </si>
  <si>
    <t>Falfus Jacek</t>
  </si>
  <si>
    <t>Fabisiak Joanna</t>
  </si>
  <si>
    <t>Dzikowski Waldy</t>
  </si>
  <si>
    <t>Duda Jarosław</t>
  </si>
  <si>
    <t>Drzewiecki Mirosław Michał</t>
  </si>
  <si>
    <t>Dorn Ludwik</t>
  </si>
  <si>
    <t>Dolniak Grzegorz</t>
  </si>
  <si>
    <t>Dolata Zbigniew</t>
  </si>
  <si>
    <t>Dobrzyński Leszek</t>
  </si>
  <si>
    <t>Dobrosz Janusz</t>
  </si>
  <si>
    <t>Ćwierz Andrzej</t>
  </si>
  <si>
    <t>Czykwin Eugeniusz</t>
  </si>
  <si>
    <t>Czuma Andrzej</t>
  </si>
  <si>
    <t>Czesak Edward</t>
  </si>
  <si>
    <t>Czerwiński Andrzej</t>
  </si>
  <si>
    <t>Czepe Roman</t>
  </si>
  <si>
    <t>Czarnecki Krzysztof</t>
  </si>
  <si>
    <t>Cymański Tadeusz</t>
  </si>
  <si>
    <t>Cybulski Piotr</t>
  </si>
  <si>
    <t>Costa Hubert</t>
  </si>
  <si>
    <t>Ciemniak Grażyna Jolanta</t>
  </si>
  <si>
    <t>Ciągło Edward</t>
  </si>
  <si>
    <t>Chwierut Janusz</t>
  </si>
  <si>
    <t>Chrzanowski Kazimierz</t>
  </si>
  <si>
    <t>Chrapkiewicz Daniela</t>
  </si>
  <si>
    <t>Chmielowiec Zbigniew</t>
  </si>
  <si>
    <t>Chmielewski Stanisław Marcin</t>
  </si>
  <si>
    <t>Chłopek Aleksander</t>
  </si>
  <si>
    <t>Cepil Józef</t>
  </si>
  <si>
    <t>Ceglecka-Zielonka Teresa</t>
  </si>
  <si>
    <t>Bury Jan</t>
  </si>
  <si>
    <t>Bukiewicz Bożenna</t>
  </si>
  <si>
    <t>Budnik Jerzy</t>
  </si>
  <si>
    <t>Budner Alfred</t>
  </si>
  <si>
    <t>Bubula Barbara</t>
  </si>
  <si>
    <t>Bublewicz Beata</t>
  </si>
  <si>
    <t>Brudziński Joachim</t>
  </si>
  <si>
    <t>Borawski Edmund</t>
  </si>
  <si>
    <t>Bojko Bogdan</t>
  </si>
  <si>
    <t>Bogucki Jacek</t>
  </si>
  <si>
    <t>Bielecki Jerzy</t>
  </si>
  <si>
    <t>Bestry Jan</t>
  </si>
  <si>
    <t xml:space="preserve">Berger Józef </t>
  </si>
  <si>
    <t xml:space="preserve">Beger Renata </t>
  </si>
  <si>
    <t xml:space="preserve">Bednarek Jan </t>
  </si>
  <si>
    <t>Bartyzel Małgorzata Maria</t>
  </si>
  <si>
    <t>Bałażak Witold</t>
  </si>
  <si>
    <t>Aziewicz Tadeusz</t>
  </si>
  <si>
    <t>Augustyn Urszula</t>
  </si>
  <si>
    <t>Aszkiełowicz Mieczysław</t>
  </si>
  <si>
    <t>Ast Marek</t>
  </si>
  <si>
    <t>Arndt Paweł</t>
  </si>
  <si>
    <t>Arent Iwona</t>
  </si>
  <si>
    <t>Adamczyk Andrzej</t>
  </si>
  <si>
    <t>Abgarowicz Łukasz Maria</t>
  </si>
  <si>
    <t>ilość pieniędzy na koncie w euro</t>
  </si>
  <si>
    <t>ilość pieniędzy na koncie w dolarach</t>
  </si>
  <si>
    <t>ilość pieniędzy na koncie</t>
  </si>
  <si>
    <t>1 Euro =</t>
  </si>
  <si>
    <t>1 $ =</t>
  </si>
  <si>
    <t>PRZYGOTUJ TABLICZKĘ MNOŻENIA:</t>
  </si>
  <si>
    <r>
      <t xml:space="preserve">1) Przy pomocy funkcji </t>
    </r>
    <r>
      <rPr>
        <sz val="10"/>
        <color indexed="10"/>
        <rFont val="Arial CE"/>
        <family val="2"/>
        <charset val="238"/>
      </rPr>
      <t>ILOCZYN</t>
    </r>
    <r>
      <rPr>
        <sz val="11"/>
        <color theme="1"/>
        <rFont val="Calibri"/>
        <family val="2"/>
        <charset val="238"/>
        <scheme val="minor"/>
      </rPr>
      <t xml:space="preserve"> (kategoria matematyczna) oblicz wynik mnożenia 2*2.</t>
    </r>
  </si>
  <si>
    <r>
      <t>2) Zastosuj</t>
    </r>
    <r>
      <rPr>
        <sz val="10"/>
        <color indexed="10"/>
        <rFont val="Arial CE"/>
        <family val="2"/>
        <charset val="238"/>
      </rPr>
      <t xml:space="preserve"> adresy mieszane </t>
    </r>
    <r>
      <rPr>
        <sz val="11"/>
        <color theme="1"/>
        <rFont val="Calibri"/>
        <family val="2"/>
        <charset val="238"/>
        <scheme val="minor"/>
      </rPr>
      <t>komórek, tak by można było  skopiować funkcję do pozostałych</t>
    </r>
  </si>
  <si>
    <t xml:space="preserve">    komórek tabliczki.</t>
  </si>
  <si>
    <t>3) Skopiuj funkcję.</t>
  </si>
  <si>
    <t>ZADANIE 6</t>
  </si>
</sst>
</file>

<file path=xl/styles.xml><?xml version="1.0" encoding="utf-8"?>
<styleSheet xmlns="http://schemas.openxmlformats.org/spreadsheetml/2006/main">
  <numFmts count="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[$€-1]_-;\-* #,##0.00\ [$€-1]_-;_-* &quot;-&quot;??\ [$€-1]_-"/>
    <numFmt numFmtId="165" formatCode="#,##0\ &quot;zł&quot;"/>
  </numFmts>
  <fonts count="26">
    <font>
      <sz val="11"/>
      <color theme="1"/>
      <name val="Calibri"/>
      <family val="2"/>
      <charset val="238"/>
      <scheme val="minor"/>
    </font>
    <font>
      <sz val="10"/>
      <name val="Czcionka tekstu podstawowego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Bookman Old Style"/>
      <family val="1"/>
      <charset val="238"/>
    </font>
    <font>
      <sz val="10"/>
      <name val="Arial"/>
      <charset val="238"/>
    </font>
    <font>
      <b/>
      <sz val="14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2"/>
      <name val="Bookman Old Style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name val="Book Antiqua"/>
      <family val="1"/>
      <charset val="238"/>
    </font>
    <font>
      <sz val="12"/>
      <name val="Times New Roman"/>
      <family val="1"/>
      <charset val="238"/>
    </font>
    <font>
      <sz val="10"/>
      <color indexed="43"/>
      <name val="Arial"/>
      <charset val="238"/>
    </font>
    <font>
      <b/>
      <sz val="12"/>
      <color indexed="43"/>
      <name val="Arial"/>
      <charset val="238"/>
    </font>
    <font>
      <b/>
      <sz val="12"/>
      <color indexed="43"/>
      <name val="Arial CE"/>
      <charset val="238"/>
    </font>
    <font>
      <b/>
      <sz val="12"/>
      <color indexed="56"/>
      <name val="Arial CE"/>
      <charset val="238"/>
    </font>
    <font>
      <b/>
      <sz val="12"/>
      <color indexed="56"/>
      <name val="Arial"/>
      <charset val="238"/>
    </font>
    <font>
      <sz val="10"/>
      <color indexed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9" fillId="0" borderId="0"/>
    <xf numFmtId="164" fontId="9" fillId="0" borderId="0" applyFont="0" applyFill="0" applyBorder="0" applyAlignment="0" applyProtection="0"/>
    <xf numFmtId="0" fontId="2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4" fillId="0" borderId="1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4" fillId="2" borderId="6" xfId="1" applyNumberFormat="1" applyFont="1" applyFill="1" applyBorder="1" applyAlignment="1">
      <alignment horizontal="right" vertical="center"/>
    </xf>
    <xf numFmtId="0" fontId="8" fillId="3" borderId="0" xfId="2" applyFont="1" applyFill="1"/>
    <xf numFmtId="0" fontId="10" fillId="3" borderId="0" xfId="3" applyNumberFormat="1" applyFont="1" applyFill="1"/>
    <xf numFmtId="0" fontId="11" fillId="3" borderId="0" xfId="2" applyFont="1" applyFill="1"/>
    <xf numFmtId="0" fontId="8" fillId="3" borderId="10" xfId="2" applyFont="1" applyFill="1" applyBorder="1"/>
    <xf numFmtId="0" fontId="8" fillId="3" borderId="1" xfId="2" applyFont="1" applyFill="1" applyBorder="1" applyProtection="1">
      <protection locked="0" hidden="1"/>
    </xf>
    <xf numFmtId="0" fontId="8" fillId="4" borderId="1" xfId="2" applyFont="1" applyFill="1" applyBorder="1"/>
    <xf numFmtId="0" fontId="8" fillId="5" borderId="1" xfId="2" applyFont="1" applyFill="1" applyBorder="1"/>
    <xf numFmtId="9" fontId="8" fillId="5" borderId="1" xfId="2" applyNumberFormat="1" applyFont="1" applyFill="1" applyBorder="1"/>
    <xf numFmtId="0" fontId="8" fillId="5" borderId="1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 wrapText="1"/>
    </xf>
    <xf numFmtId="0" fontId="13" fillId="3" borderId="0" xfId="2" applyFont="1" applyFill="1"/>
    <xf numFmtId="0" fontId="14" fillId="3" borderId="0" xfId="2" applyFont="1" applyFill="1"/>
    <xf numFmtId="0" fontId="8" fillId="3" borderId="0" xfId="6" applyFont="1" applyFill="1"/>
    <xf numFmtId="0" fontId="8" fillId="3" borderId="0" xfId="6" applyFont="1" applyFill="1" applyAlignment="1">
      <alignment horizontal="center"/>
    </xf>
    <xf numFmtId="0" fontId="8" fillId="3" borderId="0" xfId="6" applyFont="1" applyFill="1" applyBorder="1"/>
    <xf numFmtId="0" fontId="8" fillId="0" borderId="1" xfId="6" applyFont="1" applyFill="1" applyBorder="1" applyAlignment="1" applyProtection="1">
      <alignment horizontal="center"/>
      <protection locked="0" hidden="1"/>
    </xf>
    <xf numFmtId="44" fontId="8" fillId="4" borderId="1" xfId="6" applyNumberFormat="1" applyFont="1" applyFill="1" applyBorder="1"/>
    <xf numFmtId="2" fontId="8" fillId="4" borderId="1" xfId="6" applyNumberFormat="1" applyFont="1" applyFill="1" applyBorder="1" applyAlignment="1">
      <alignment horizontal="right"/>
    </xf>
    <xf numFmtId="0" fontId="8" fillId="5" borderId="1" xfId="6" applyFont="1" applyFill="1" applyBorder="1"/>
    <xf numFmtId="2" fontId="8" fillId="5" borderId="1" xfId="6" applyNumberFormat="1" applyFont="1" applyFill="1" applyBorder="1" applyAlignment="1">
      <alignment horizontal="right"/>
    </xf>
    <xf numFmtId="0" fontId="8" fillId="3" borderId="0" xfId="6" applyFont="1" applyFill="1" applyAlignment="1">
      <alignment horizontal="center" vertical="center"/>
    </xf>
    <xf numFmtId="0" fontId="8" fillId="5" borderId="1" xfId="6" applyFont="1" applyFill="1" applyBorder="1" applyAlignment="1">
      <alignment horizontal="center" vertical="center"/>
    </xf>
    <xf numFmtId="44" fontId="8" fillId="3" borderId="0" xfId="8" applyFont="1" applyFill="1" applyAlignment="1">
      <alignment horizontal="center" vertical="center"/>
    </xf>
    <xf numFmtId="44" fontId="8" fillId="5" borderId="1" xfId="8" applyFont="1" applyFill="1" applyBorder="1" applyAlignment="1">
      <alignment horizontal="center" vertical="center"/>
    </xf>
    <xf numFmtId="0" fontId="15" fillId="3" borderId="0" xfId="5" applyFont="1" applyFill="1"/>
    <xf numFmtId="0" fontId="15" fillId="3" borderId="0" xfId="5" applyFont="1" applyFill="1" applyBorder="1"/>
    <xf numFmtId="44" fontId="16" fillId="3" borderId="0" xfId="8" applyFont="1" applyFill="1" applyBorder="1"/>
    <xf numFmtId="6" fontId="16" fillId="5" borderId="1" xfId="5" applyNumberFormat="1" applyFont="1" applyFill="1" applyBorder="1"/>
    <xf numFmtId="0" fontId="16" fillId="5" borderId="1" xfId="5" applyFont="1" applyFill="1" applyBorder="1"/>
    <xf numFmtId="0" fontId="16" fillId="3" borderId="0" xfId="5" applyFont="1" applyFill="1" applyBorder="1"/>
    <xf numFmtId="0" fontId="16" fillId="0" borderId="1" xfId="5" applyFont="1" applyFill="1" applyBorder="1" applyAlignment="1" applyProtection="1">
      <alignment horizontal="center" vertical="center"/>
      <protection locked="0" hidden="1"/>
    </xf>
    <xf numFmtId="6" fontId="16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 applyProtection="1">
      <alignment horizontal="center"/>
      <protection locked="0" hidden="1"/>
    </xf>
    <xf numFmtId="6" fontId="15" fillId="4" borderId="11" xfId="5" applyNumberFormat="1" applyFont="1" applyFill="1" applyBorder="1"/>
    <xf numFmtId="0" fontId="15" fillId="0" borderId="11" xfId="5" applyFont="1" applyFill="1" applyBorder="1" applyAlignment="1" applyProtection="1">
      <alignment horizontal="center" vertical="center"/>
      <protection locked="0" hidden="1"/>
    </xf>
    <xf numFmtId="6" fontId="15" fillId="4" borderId="12" xfId="5" applyNumberFormat="1" applyFont="1" applyFill="1" applyBorder="1" applyAlignment="1">
      <alignment vertical="center"/>
    </xf>
    <xf numFmtId="0" fontId="15" fillId="0" borderId="12" xfId="5" applyFont="1" applyFill="1" applyBorder="1" applyAlignment="1" applyProtection="1">
      <alignment horizontal="center" vertical="center"/>
      <protection locked="0" hidden="1"/>
    </xf>
    <xf numFmtId="0" fontId="15" fillId="5" borderId="1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0" fontId="16" fillId="3" borderId="0" xfId="5" applyFont="1" applyFill="1" applyBorder="1" applyAlignment="1">
      <alignment vertical="center"/>
    </xf>
    <xf numFmtId="0" fontId="18" fillId="3" borderId="0" xfId="5" applyFont="1" applyFill="1" applyBorder="1" applyAlignment="1">
      <alignment horizontal="center" vertical="center" wrapText="1"/>
    </xf>
    <xf numFmtId="0" fontId="2" fillId="3" borderId="0" xfId="2" applyFill="1" applyBorder="1"/>
    <xf numFmtId="0" fontId="2" fillId="3" borderId="0" xfId="2" applyFill="1" applyBorder="1" applyAlignment="1">
      <alignment horizontal="center" vertical="center"/>
    </xf>
    <xf numFmtId="0" fontId="19" fillId="3" borderId="0" xfId="2" applyFont="1" applyFill="1" applyBorder="1"/>
    <xf numFmtId="0" fontId="19" fillId="3" borderId="0" xfId="2" applyFont="1" applyFill="1" applyBorder="1" applyAlignment="1"/>
    <xf numFmtId="2" fontId="20" fillId="6" borderId="1" xfId="2" applyNumberFormat="1" applyFont="1" applyFill="1" applyBorder="1" applyAlignment="1" applyProtection="1">
      <alignment horizontal="center" vertical="center"/>
      <protection locked="0" hidden="1"/>
    </xf>
    <xf numFmtId="2" fontId="2" fillId="4" borderId="1" xfId="2" applyNumberFormat="1" applyFill="1" applyBorder="1" applyAlignment="1">
      <alignment horizontal="right"/>
    </xf>
    <xf numFmtId="2" fontId="20" fillId="7" borderId="1" xfId="2" applyNumberFormat="1" applyFont="1" applyFill="1" applyBorder="1" applyAlignment="1" applyProtection="1">
      <alignment horizontal="center" vertical="center"/>
      <protection locked="0" hidden="1"/>
    </xf>
    <xf numFmtId="165" fontId="2" fillId="5" borderId="1" xfId="2" applyNumberFormat="1" applyFill="1" applyBorder="1"/>
    <xf numFmtId="0" fontId="19" fillId="5" borderId="1" xfId="2" applyFont="1" applyFill="1" applyBorder="1"/>
    <xf numFmtId="44" fontId="2" fillId="3" borderId="0" xfId="7" applyFill="1" applyBorder="1" applyAlignment="1">
      <alignment horizontal="center"/>
    </xf>
    <xf numFmtId="0" fontId="20" fillId="6" borderId="1" xfId="2" applyFont="1" applyFill="1" applyBorder="1" applyAlignment="1">
      <alignment horizontal="center" vertical="center" wrapText="1"/>
    </xf>
    <xf numFmtId="0" fontId="2" fillId="4" borderId="1" xfId="2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" fillId="5" borderId="1" xfId="2" applyFill="1" applyBorder="1" applyAlignment="1">
      <alignment horizontal="center" vertical="center" wrapText="1"/>
    </xf>
    <xf numFmtId="0" fontId="2" fillId="3" borderId="12" xfId="2" applyFill="1" applyBorder="1" applyAlignment="1">
      <alignment horizontal="center" vertical="center"/>
    </xf>
    <xf numFmtId="0" fontId="21" fillId="3" borderId="0" xfId="2" applyFont="1" applyFill="1" applyBorder="1"/>
    <xf numFmtId="44" fontId="22" fillId="3" borderId="13" xfId="7" applyFont="1" applyFill="1" applyBorder="1" applyAlignment="1">
      <alignment horizontal="center"/>
    </xf>
    <xf numFmtId="44" fontId="23" fillId="5" borderId="1" xfId="7" applyFont="1" applyFill="1" applyBorder="1" applyAlignment="1">
      <alignment horizontal="center"/>
    </xf>
    <xf numFmtId="44" fontId="23" fillId="3" borderId="14" xfId="7" applyFont="1" applyFill="1" applyBorder="1" applyAlignment="1">
      <alignment horizontal="center" vertical="center"/>
    </xf>
    <xf numFmtId="44" fontId="23" fillId="5" borderId="1" xfId="7" applyFont="1" applyFill="1" applyBorder="1" applyAlignment="1">
      <alignment horizontal="center" vertical="center"/>
    </xf>
    <xf numFmtId="0" fontId="21" fillId="3" borderId="13" xfId="2" applyFont="1" applyFill="1" applyBorder="1" applyAlignment="1">
      <alignment horizontal="center"/>
    </xf>
    <xf numFmtId="0" fontId="24" fillId="5" borderId="1" xfId="2" applyFont="1" applyFill="1" applyBorder="1" applyAlignment="1">
      <alignment horizontal="center"/>
    </xf>
    <xf numFmtId="0" fontId="24" fillId="3" borderId="14" xfId="2" applyFont="1" applyFill="1" applyBorder="1" applyAlignment="1">
      <alignment horizontal="center" vertical="center"/>
    </xf>
    <xf numFmtId="0" fontId="24" fillId="5" borderId="1" xfId="2" applyFont="1" applyFill="1" applyBorder="1" applyAlignment="1">
      <alignment horizontal="center" vertical="center"/>
    </xf>
    <xf numFmtId="0" fontId="6" fillId="0" borderId="0" xfId="9" applyFont="1" applyAlignment="1">
      <alignment vertical="center"/>
    </xf>
    <xf numFmtId="0" fontId="2" fillId="0" borderId="0" xfId="9" applyAlignment="1">
      <alignment vertical="center"/>
    </xf>
    <xf numFmtId="0" fontId="2" fillId="0" borderId="0" xfId="9"/>
    <xf numFmtId="0" fontId="2" fillId="8" borderId="15" xfId="9" applyFill="1" applyBorder="1" applyAlignment="1">
      <alignment horizontal="center" vertical="center"/>
    </xf>
    <xf numFmtId="0" fontId="2" fillId="8" borderId="16" xfId="9" applyFill="1" applyBorder="1" applyAlignment="1">
      <alignment horizontal="center" vertical="center"/>
    </xf>
    <xf numFmtId="0" fontId="2" fillId="8" borderId="17" xfId="9" applyFill="1" applyBorder="1" applyAlignment="1">
      <alignment horizontal="center" vertical="center"/>
    </xf>
    <xf numFmtId="0" fontId="2" fillId="8" borderId="18" xfId="9" applyFill="1" applyBorder="1" applyAlignment="1">
      <alignment horizontal="center" vertical="center"/>
    </xf>
    <xf numFmtId="0" fontId="2" fillId="0" borderId="1" xfId="9" applyBorder="1" applyAlignment="1">
      <alignment horizontal="center" vertical="center"/>
    </xf>
    <xf numFmtId="0" fontId="2" fillId="0" borderId="19" xfId="9" applyBorder="1" applyAlignment="1">
      <alignment horizontal="center" vertical="center"/>
    </xf>
    <xf numFmtId="0" fontId="2" fillId="8" borderId="20" xfId="9" applyFill="1" applyBorder="1" applyAlignment="1">
      <alignment horizontal="center" vertical="center"/>
    </xf>
    <xf numFmtId="0" fontId="2" fillId="0" borderId="21" xfId="9" applyBorder="1" applyAlignment="1">
      <alignment horizontal="center" vertical="center"/>
    </xf>
    <xf numFmtId="0" fontId="2" fillId="0" borderId="22" xfId="9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1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5" fillId="0" borderId="1" xfId="1" applyNumberFormat="1" applyFont="1" applyBorder="1" applyAlignment="1">
      <alignment horizontal="center" vertical="center" textRotation="90"/>
    </xf>
    <xf numFmtId="0" fontId="17" fillId="5" borderId="2" xfId="5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16" fillId="5" borderId="2" xfId="5" applyFont="1" applyFill="1" applyBorder="1" applyAlignment="1">
      <alignment horizontal="center" vertical="center"/>
    </xf>
    <xf numFmtId="0" fontId="16" fillId="5" borderId="4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</cellXfs>
  <cellStyles count="10">
    <cellStyle name="Currency 2" xfId="8"/>
    <cellStyle name="Euro" xfId="4"/>
    <cellStyle name="Normal 2" xfId="2"/>
    <cellStyle name="Normalny" xfId="0" builtinId="0"/>
    <cellStyle name="Normalny 2" xfId="9"/>
    <cellStyle name="Normalny_adresowanie" xfId="5"/>
    <cellStyle name="Normalny_Promocja" xfId="3"/>
    <cellStyle name="Normalny_sprawdzian z exela-adresowanie względne i bewzgledne" xfId="6"/>
    <cellStyle name="Normalny_Zeszyt1" xfId="1"/>
    <cellStyle name="Walutowy_WALUTY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N24"/>
  <sheetViews>
    <sheetView tabSelected="1" workbookViewId="0">
      <selection activeCell="P1" sqref="P1"/>
    </sheetView>
  </sheetViews>
  <sheetFormatPr defaultRowHeight="15"/>
  <cols>
    <col min="3" max="3" width="10.5703125" customWidth="1"/>
    <col min="4" max="4" width="10" customWidth="1"/>
    <col min="5" max="5" width="10.5703125" customWidth="1"/>
    <col min="6" max="6" width="10.140625" customWidth="1"/>
    <col min="7" max="7" width="10.42578125" customWidth="1"/>
  </cols>
  <sheetData>
    <row r="1" spans="1:14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>
      <c r="A2" s="17"/>
      <c r="B2" s="17"/>
      <c r="C2" s="17" t="s"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7"/>
      <c r="B3" s="17"/>
      <c r="C3" s="17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>
      <c r="A5" s="107" t="s">
        <v>2</v>
      </c>
      <c r="B5" s="109" t="s">
        <v>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14" ht="28.5" customHeight="1">
      <c r="A6" s="108"/>
      <c r="B6" s="112" t="s">
        <v>4</v>
      </c>
      <c r="C6" s="113"/>
      <c r="D6" s="112" t="s">
        <v>5</v>
      </c>
      <c r="E6" s="113"/>
      <c r="F6" s="112" t="s">
        <v>6</v>
      </c>
      <c r="G6" s="113"/>
      <c r="H6" s="112" t="s">
        <v>7</v>
      </c>
      <c r="I6" s="113"/>
      <c r="J6" s="112" t="s">
        <v>8</v>
      </c>
      <c r="K6" s="113"/>
      <c r="L6" s="112" t="s">
        <v>9</v>
      </c>
      <c r="M6" s="113"/>
      <c r="N6" s="114" t="s">
        <v>10</v>
      </c>
    </row>
    <row r="7" spans="1:14" ht="15.75" thickBot="1">
      <c r="A7" s="108"/>
      <c r="B7" s="1" t="s">
        <v>11</v>
      </c>
      <c r="C7" s="2" t="s">
        <v>12</v>
      </c>
      <c r="D7" s="1" t="s">
        <v>11</v>
      </c>
      <c r="E7" s="2" t="s">
        <v>12</v>
      </c>
      <c r="F7" s="1" t="s">
        <v>11</v>
      </c>
      <c r="G7" s="2" t="s">
        <v>12</v>
      </c>
      <c r="H7" s="1" t="s">
        <v>11</v>
      </c>
      <c r="I7" s="2" t="s">
        <v>12</v>
      </c>
      <c r="J7" s="1" t="s">
        <v>11</v>
      </c>
      <c r="K7" s="2" t="s">
        <v>12</v>
      </c>
      <c r="L7" s="3" t="s">
        <v>11</v>
      </c>
      <c r="M7" s="2" t="s">
        <v>12</v>
      </c>
      <c r="N7" s="113"/>
    </row>
    <row r="8" spans="1:14" ht="15.75" thickBot="1">
      <c r="A8" s="4" t="s">
        <v>13</v>
      </c>
      <c r="B8" s="5">
        <v>1</v>
      </c>
      <c r="C8" s="25"/>
      <c r="D8" s="5">
        <v>6</v>
      </c>
      <c r="E8" s="25"/>
      <c r="F8" s="5">
        <v>11</v>
      </c>
      <c r="G8" s="25"/>
      <c r="H8" s="5">
        <v>10</v>
      </c>
      <c r="I8" s="25"/>
      <c r="J8" s="5">
        <v>2</v>
      </c>
      <c r="K8" s="25"/>
      <c r="L8" s="5">
        <v>0</v>
      </c>
      <c r="M8" s="25"/>
      <c r="N8" s="6">
        <f>SUM(B8,D8,F8,H8,J8,L8)</f>
        <v>30</v>
      </c>
    </row>
    <row r="13" spans="1:14">
      <c r="A13" s="17" t="s">
        <v>28</v>
      </c>
      <c r="B13" s="18"/>
      <c r="C13" s="19"/>
      <c r="D13" s="17"/>
      <c r="E13" s="18"/>
      <c r="F13" s="17"/>
      <c r="G13" s="17"/>
      <c r="H13" s="17"/>
      <c r="I13" s="17"/>
      <c r="J13" s="17"/>
      <c r="K13" s="17"/>
    </row>
    <row r="14" spans="1:14">
      <c r="A14" s="17"/>
      <c r="B14" s="18"/>
      <c r="C14" s="20" t="s">
        <v>15</v>
      </c>
      <c r="D14" s="20"/>
      <c r="E14" s="18"/>
      <c r="F14" s="17"/>
      <c r="G14" s="17"/>
      <c r="H14" s="17"/>
      <c r="I14" s="17"/>
      <c r="J14" s="17"/>
      <c r="K14" s="17"/>
    </row>
    <row r="15" spans="1:14">
      <c r="A15" s="17"/>
      <c r="B15" s="18"/>
      <c r="C15" s="21" t="s">
        <v>16</v>
      </c>
      <c r="D15" s="17"/>
      <c r="E15" s="17"/>
      <c r="F15" s="17"/>
      <c r="G15" s="17"/>
      <c r="H15" s="17"/>
      <c r="I15" s="17"/>
      <c r="J15" s="17"/>
      <c r="K15" s="17"/>
    </row>
    <row r="16" spans="1:14">
      <c r="A16" s="7"/>
      <c r="B16" s="8"/>
      <c r="C16" s="9"/>
      <c r="D16" s="10"/>
      <c r="E16" s="7"/>
      <c r="F16" s="7"/>
      <c r="G16" s="7"/>
      <c r="H16" s="7"/>
      <c r="I16" s="7"/>
      <c r="J16" s="7"/>
      <c r="K16" s="7"/>
    </row>
    <row r="17" spans="1:11" ht="39" thickBot="1">
      <c r="A17" s="11" t="s">
        <v>17</v>
      </c>
      <c r="B17" s="11" t="s">
        <v>18</v>
      </c>
      <c r="C17" s="11" t="s">
        <v>19</v>
      </c>
      <c r="D17" s="12" t="s">
        <v>20</v>
      </c>
      <c r="E17" s="11" t="s">
        <v>21</v>
      </c>
      <c r="F17" s="12" t="s">
        <v>22</v>
      </c>
      <c r="G17" s="7"/>
      <c r="H17" s="7"/>
      <c r="I17" s="7"/>
      <c r="J17" s="7"/>
      <c r="K17" s="7"/>
    </row>
    <row r="18" spans="1:11">
      <c r="A18" s="13" t="s">
        <v>13</v>
      </c>
      <c r="B18" s="14">
        <v>30</v>
      </c>
      <c r="C18" s="15">
        <v>10</v>
      </c>
      <c r="D18" s="22"/>
      <c r="E18" s="16">
        <v>20</v>
      </c>
      <c r="F18" s="22"/>
      <c r="G18" s="7"/>
      <c r="H18" s="7"/>
      <c r="I18" s="7"/>
      <c r="J18" s="7"/>
      <c r="K18" s="7"/>
    </row>
    <row r="19" spans="1:11">
      <c r="A19" s="13" t="s">
        <v>23</v>
      </c>
      <c r="B19" s="14">
        <v>24</v>
      </c>
      <c r="C19" s="15">
        <v>12</v>
      </c>
      <c r="D19" s="23"/>
      <c r="E19" s="16">
        <v>12</v>
      </c>
      <c r="F19" s="23"/>
      <c r="G19" s="7"/>
      <c r="H19" s="7"/>
      <c r="I19" s="7"/>
      <c r="J19" s="7"/>
      <c r="K19" s="7"/>
    </row>
    <row r="20" spans="1:11">
      <c r="A20" s="13" t="s">
        <v>24</v>
      </c>
      <c r="B20" s="14">
        <v>32</v>
      </c>
      <c r="C20" s="15">
        <v>16</v>
      </c>
      <c r="D20" s="23"/>
      <c r="E20" s="16">
        <v>16</v>
      </c>
      <c r="F20" s="23"/>
      <c r="G20" s="7"/>
      <c r="H20" s="7"/>
      <c r="I20" s="7"/>
      <c r="J20" s="7"/>
      <c r="K20" s="7"/>
    </row>
    <row r="21" spans="1:11">
      <c r="A21" s="13" t="s">
        <v>25</v>
      </c>
      <c r="B21" s="14">
        <v>30</v>
      </c>
      <c r="C21" s="15">
        <v>8</v>
      </c>
      <c r="D21" s="23"/>
      <c r="E21" s="16">
        <v>22</v>
      </c>
      <c r="F21" s="23"/>
      <c r="G21" s="7"/>
      <c r="H21" s="7"/>
      <c r="I21" s="7"/>
      <c r="J21" s="7"/>
      <c r="K21" s="7"/>
    </row>
    <row r="22" spans="1:11">
      <c r="A22" s="13" t="s">
        <v>26</v>
      </c>
      <c r="B22" s="14">
        <v>29</v>
      </c>
      <c r="C22" s="15">
        <v>10</v>
      </c>
      <c r="D22" s="23"/>
      <c r="E22" s="16">
        <v>19</v>
      </c>
      <c r="F22" s="23"/>
      <c r="G22" s="7"/>
      <c r="H22" s="7"/>
      <c r="I22" s="7"/>
      <c r="J22" s="7"/>
      <c r="K22" s="7"/>
    </row>
    <row r="23" spans="1:11" ht="15.75" thickBot="1">
      <c r="A23" s="13" t="s">
        <v>27</v>
      </c>
      <c r="B23" s="14">
        <v>27</v>
      </c>
      <c r="C23" s="15">
        <v>17</v>
      </c>
      <c r="D23" s="24"/>
      <c r="E23" s="16">
        <v>10</v>
      </c>
      <c r="F23" s="24"/>
      <c r="G23" s="7"/>
      <c r="H23" s="7"/>
      <c r="I23" s="7"/>
      <c r="J23" s="7"/>
      <c r="K23" s="7"/>
    </row>
    <row r="24" spans="1:11">
      <c r="A24" s="7"/>
      <c r="B24" s="8"/>
      <c r="C24" s="9"/>
      <c r="D24" s="10"/>
      <c r="E24" s="7"/>
      <c r="F24" s="7"/>
      <c r="G24" s="7"/>
      <c r="H24" s="7"/>
      <c r="I24" s="7"/>
      <c r="J24" s="7"/>
      <c r="K24" s="7"/>
    </row>
  </sheetData>
  <mergeCells count="9">
    <mergeCell ref="A5:A7"/>
    <mergeCell ref="B5:N5"/>
    <mergeCell ref="B6:C6"/>
    <mergeCell ref="D6:E6"/>
    <mergeCell ref="F6:G6"/>
    <mergeCell ref="H6:I6"/>
    <mergeCell ref="J6:K6"/>
    <mergeCell ref="L6:M6"/>
    <mergeCell ref="N6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B1:L17"/>
  <sheetViews>
    <sheetView topLeftCell="B1" workbookViewId="0">
      <selection activeCell="F4" sqref="F4"/>
    </sheetView>
  </sheetViews>
  <sheetFormatPr defaultRowHeight="15"/>
  <cols>
    <col min="1" max="1" width="1.85546875" style="26" customWidth="1"/>
    <col min="2" max="2" width="4.42578125" style="26" customWidth="1"/>
    <col min="3" max="3" width="15.28515625" style="26" customWidth="1"/>
    <col min="4" max="4" width="8.28515625" style="26" customWidth="1"/>
    <col min="5" max="5" width="12.140625" style="26" customWidth="1"/>
    <col min="6" max="6" width="15.28515625" style="26" customWidth="1"/>
    <col min="7" max="7" width="13.140625" style="26" customWidth="1"/>
    <col min="8" max="8" width="14" style="26" customWidth="1"/>
    <col min="9" max="9" width="14.5703125" style="26" customWidth="1"/>
    <col min="10" max="10" width="17.140625" style="26" customWidth="1"/>
    <col min="11" max="11" width="13.5703125" style="26" customWidth="1"/>
    <col min="12" max="12" width="13.28515625" style="26" customWidth="1"/>
    <col min="13" max="16384" width="9.140625" style="26"/>
  </cols>
  <sheetData>
    <row r="1" spans="2:12" ht="16.5">
      <c r="B1" s="37"/>
    </row>
    <row r="2" spans="2:12" ht="15.75">
      <c r="B2" s="36"/>
    </row>
    <row r="4" spans="2:12" ht="37.5" customHeight="1">
      <c r="B4" s="35" t="s">
        <v>47</v>
      </c>
      <c r="C4" s="35" t="s">
        <v>46</v>
      </c>
      <c r="D4" s="35" t="s">
        <v>45</v>
      </c>
      <c r="E4" s="35" t="s">
        <v>44</v>
      </c>
      <c r="F4" s="35" t="s">
        <v>43</v>
      </c>
      <c r="G4" s="35" t="s">
        <v>40</v>
      </c>
      <c r="H4" s="35" t="s">
        <v>42</v>
      </c>
      <c r="I4" s="35" t="s">
        <v>40</v>
      </c>
      <c r="J4" s="35" t="s">
        <v>41</v>
      </c>
      <c r="K4" s="35" t="s">
        <v>40</v>
      </c>
      <c r="L4" s="35" t="s">
        <v>39</v>
      </c>
    </row>
    <row r="5" spans="2:12">
      <c r="B5" s="34">
        <v>1</v>
      </c>
      <c r="C5" s="32" t="s">
        <v>38</v>
      </c>
      <c r="D5" s="32">
        <v>5</v>
      </c>
      <c r="E5" s="32">
        <v>3</v>
      </c>
      <c r="F5" s="31"/>
      <c r="G5" s="30" t="str">
        <f>IF(F5="","ŹLE",IF(F5=D5*E5,"OK","ŻLE"))</f>
        <v>ŹLE</v>
      </c>
      <c r="H5" s="31"/>
      <c r="I5" s="30" t="str">
        <f>IF(H5="","ŹLE",IF(H5=F5*L5,"OK","ŻLE"))</f>
        <v>ŹLE</v>
      </c>
      <c r="J5" s="31"/>
      <c r="K5" s="30" t="str">
        <f t="shared" ref="K5:K10" si="0">IF(J5="","ŹLE",IF(J5=F5+H5,"OK","ŻLE"))</f>
        <v>ŹLE</v>
      </c>
      <c r="L5" s="33">
        <v>0.22</v>
      </c>
    </row>
    <row r="6" spans="2:12">
      <c r="B6" s="34">
        <v>2</v>
      </c>
      <c r="C6" s="32" t="s">
        <v>37</v>
      </c>
      <c r="D6" s="32">
        <v>3</v>
      </c>
      <c r="E6" s="32">
        <v>2</v>
      </c>
      <c r="F6" s="31"/>
      <c r="G6" s="30" t="str">
        <f>IF(F6="","ŹLE",IF(F6=D6*E6,"OK","ŻLE"))</f>
        <v>ŹLE</v>
      </c>
      <c r="H6" s="31"/>
      <c r="I6" s="30" t="str">
        <f>IF(H6="","ŹLE",IF(H6=F6*L6,"OK","ŻLE"))</f>
        <v>ŹLE</v>
      </c>
      <c r="J6" s="31"/>
      <c r="K6" s="30" t="str">
        <f t="shared" si="0"/>
        <v>ŹLE</v>
      </c>
      <c r="L6" s="33">
        <v>0.22</v>
      </c>
    </row>
    <row r="7" spans="2:12">
      <c r="B7" s="34">
        <v>3</v>
      </c>
      <c r="C7" s="32" t="s">
        <v>36</v>
      </c>
      <c r="D7" s="32">
        <v>4</v>
      </c>
      <c r="E7" s="32">
        <v>3.5</v>
      </c>
      <c r="F7" s="31"/>
      <c r="G7" s="30" t="str">
        <f>IF(F7="","ŹLE",IF(F7=D7*E7,"OK","ŻLE"))</f>
        <v>ŹLE</v>
      </c>
      <c r="H7" s="31"/>
      <c r="I7" s="30" t="str">
        <f>IF(H7="","ŹLE",IF(H7=F7*L7,"OK","ŻLE"))</f>
        <v>ŹLE</v>
      </c>
      <c r="J7" s="31"/>
      <c r="K7" s="30" t="str">
        <f t="shared" si="0"/>
        <v>ŹLE</v>
      </c>
      <c r="L7" s="33">
        <v>0.06</v>
      </c>
    </row>
    <row r="8" spans="2:12">
      <c r="B8" s="34">
        <v>4</v>
      </c>
      <c r="C8" s="32" t="s">
        <v>35</v>
      </c>
      <c r="D8" s="32">
        <v>6</v>
      </c>
      <c r="E8" s="32">
        <v>12</v>
      </c>
      <c r="F8" s="31"/>
      <c r="G8" s="30" t="str">
        <f>IF(F8="","ŹLE",IF(F8=D8*E8,"OK","ŻLE"))</f>
        <v>ŹLE</v>
      </c>
      <c r="H8" s="31"/>
      <c r="I8" s="30" t="str">
        <f>IF(H8="","ŹLE",IF(H8=F8*L8,"OK","ŻLE"))</f>
        <v>ŹLE</v>
      </c>
      <c r="J8" s="31"/>
      <c r="K8" s="30" t="str">
        <f t="shared" si="0"/>
        <v>ŹLE</v>
      </c>
      <c r="L8" s="33">
        <v>0.06</v>
      </c>
    </row>
    <row r="9" spans="2:12">
      <c r="B9" s="34">
        <v>5</v>
      </c>
      <c r="C9" s="32" t="s">
        <v>34</v>
      </c>
      <c r="D9" s="32">
        <v>7</v>
      </c>
      <c r="E9" s="32">
        <v>3</v>
      </c>
      <c r="F9" s="31"/>
      <c r="G9" s="30" t="str">
        <f>IF(F9="","ŹLE",IF(F9=D9*E9,"OK","ŻLE"))</f>
        <v>ŹLE</v>
      </c>
      <c r="H9" s="31"/>
      <c r="I9" s="30" t="str">
        <f>IF(H9="","ŹLE",IF(H9=F9*L9,"OK","ŻLE"))</f>
        <v>ŹLE</v>
      </c>
      <c r="J9" s="31"/>
      <c r="K9" s="30" t="str">
        <f t="shared" si="0"/>
        <v>ŹLE</v>
      </c>
      <c r="L9" s="33">
        <v>0.03</v>
      </c>
    </row>
    <row r="10" spans="2:12">
      <c r="B10" s="29"/>
      <c r="C10" s="29"/>
      <c r="D10" s="29"/>
      <c r="E10" s="32" t="s">
        <v>33</v>
      </c>
      <c r="F10" s="31"/>
      <c r="G10" s="30" t="str">
        <f>IF(F10="","ŹLE",IF(F10=SUM(F5:F9),"OK","ŻLE"))</f>
        <v>ŹLE</v>
      </c>
      <c r="H10" s="31"/>
      <c r="I10" s="30" t="str">
        <f>IF(H10="","ŹLE",IF(H10=SUM(H5:H9),"OK","ŻLE"))</f>
        <v>ŹLE</v>
      </c>
      <c r="J10" s="31"/>
      <c r="K10" s="30" t="str">
        <f t="shared" si="0"/>
        <v>ŹLE</v>
      </c>
      <c r="L10" s="29"/>
    </row>
    <row r="12" spans="2:12">
      <c r="B12" s="28" t="s">
        <v>32</v>
      </c>
    </row>
    <row r="13" spans="2:12">
      <c r="B13" s="28" t="s">
        <v>31</v>
      </c>
    </row>
    <row r="14" spans="2:12">
      <c r="B14" s="28" t="s">
        <v>30</v>
      </c>
    </row>
    <row r="15" spans="2:12">
      <c r="B15" s="28" t="s">
        <v>29</v>
      </c>
    </row>
    <row r="17" spans="2:2" ht="18.75">
      <c r="B17" s="27"/>
    </row>
  </sheetData>
  <sheetProtection password="CAA8" sheet="1" objects="1" scenarios="1" formatCells="0" formatColumns="0" formatRows="0"/>
  <protectedRanges>
    <protectedRange sqref="J5:J10 H5:H10 F5:F10" name="Zakres1"/>
  </protectedRange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D20"/>
  <sheetViews>
    <sheetView workbookViewId="0">
      <selection activeCell="D5" sqref="D5"/>
    </sheetView>
  </sheetViews>
  <sheetFormatPr defaultRowHeight="15"/>
  <cols>
    <col min="1" max="1" width="22.42578125" style="38" customWidth="1"/>
    <col min="2" max="2" width="13.42578125" style="38" customWidth="1"/>
    <col min="3" max="3" width="14.28515625" style="38" customWidth="1"/>
    <col min="4" max="4" width="18.7109375" style="39" customWidth="1"/>
    <col min="5" max="16384" width="9.140625" style="38"/>
  </cols>
  <sheetData>
    <row r="2" spans="1:4" s="46" customFormat="1" ht="24.75" customHeight="1">
      <c r="A2" s="47" t="s">
        <v>65</v>
      </c>
      <c r="B2" s="49">
        <v>3.77</v>
      </c>
    </row>
    <row r="3" spans="1:4" s="46" customFormat="1" ht="11.25" customHeight="1">
      <c r="B3" s="48"/>
    </row>
    <row r="4" spans="1:4" s="46" customFormat="1" ht="24" customHeight="1">
      <c r="A4" s="47" t="s">
        <v>64</v>
      </c>
      <c r="B4" s="47" t="s">
        <v>63</v>
      </c>
      <c r="C4" s="47" t="s">
        <v>62</v>
      </c>
      <c r="D4" s="47" t="s">
        <v>61</v>
      </c>
    </row>
    <row r="5" spans="1:4">
      <c r="A5" s="44" t="s">
        <v>60</v>
      </c>
      <c r="B5" s="45">
        <v>234</v>
      </c>
      <c r="C5" s="42"/>
      <c r="D5" s="41" t="str">
        <f t="shared" ref="D5:D17" si="0">IF(C5="","ŹLE",IF(C5=B5*$B$2,"OK","ŻLE"))</f>
        <v>ŹLE</v>
      </c>
    </row>
    <row r="6" spans="1:4">
      <c r="A6" s="44" t="s">
        <v>59</v>
      </c>
      <c r="B6" s="45">
        <v>456</v>
      </c>
      <c r="C6" s="42"/>
      <c r="D6" s="41" t="str">
        <f t="shared" si="0"/>
        <v>ŹLE</v>
      </c>
    </row>
    <row r="7" spans="1:4">
      <c r="A7" s="44" t="s">
        <v>58</v>
      </c>
      <c r="B7" s="45">
        <v>100</v>
      </c>
      <c r="C7" s="42"/>
      <c r="D7" s="41" t="str">
        <f t="shared" si="0"/>
        <v>ŹLE</v>
      </c>
    </row>
    <row r="8" spans="1:4">
      <c r="A8" s="44" t="s">
        <v>57</v>
      </c>
      <c r="B8" s="45">
        <v>324</v>
      </c>
      <c r="C8" s="42"/>
      <c r="D8" s="41" t="str">
        <f t="shared" si="0"/>
        <v>ŹLE</v>
      </c>
    </row>
    <row r="9" spans="1:4">
      <c r="A9" s="44" t="s">
        <v>56</v>
      </c>
      <c r="B9" s="45">
        <v>23</v>
      </c>
      <c r="C9" s="42"/>
      <c r="D9" s="41" t="str">
        <f t="shared" si="0"/>
        <v>ŹLE</v>
      </c>
    </row>
    <row r="10" spans="1:4">
      <c r="A10" s="44" t="s">
        <v>55</v>
      </c>
      <c r="B10" s="45">
        <v>32</v>
      </c>
      <c r="C10" s="42"/>
      <c r="D10" s="41" t="str">
        <f t="shared" si="0"/>
        <v>ŹLE</v>
      </c>
    </row>
    <row r="11" spans="1:4">
      <c r="A11" s="44" t="s">
        <v>54</v>
      </c>
      <c r="B11" s="45">
        <v>34</v>
      </c>
      <c r="C11" s="42"/>
      <c r="D11" s="41" t="str">
        <f t="shared" si="0"/>
        <v>ŹLE</v>
      </c>
    </row>
    <row r="12" spans="1:4">
      <c r="A12" s="44" t="s">
        <v>53</v>
      </c>
      <c r="B12" s="45">
        <v>57</v>
      </c>
      <c r="C12" s="42"/>
      <c r="D12" s="41" t="str">
        <f t="shared" si="0"/>
        <v>ŹLE</v>
      </c>
    </row>
    <row r="13" spans="1:4">
      <c r="A13" s="44" t="s">
        <v>52</v>
      </c>
      <c r="B13" s="45">
        <v>51</v>
      </c>
      <c r="C13" s="42"/>
      <c r="D13" s="41" t="str">
        <f t="shared" si="0"/>
        <v>ŹLE</v>
      </c>
    </row>
    <row r="14" spans="1:4">
      <c r="A14" s="44" t="s">
        <v>51</v>
      </c>
      <c r="B14" s="43"/>
      <c r="C14" s="42"/>
      <c r="D14" s="41" t="str">
        <f t="shared" si="0"/>
        <v>ŹLE</v>
      </c>
    </row>
    <row r="15" spans="1:4">
      <c r="A15" s="44" t="s">
        <v>50</v>
      </c>
      <c r="B15" s="43"/>
      <c r="C15" s="42"/>
      <c r="D15" s="41" t="str">
        <f t="shared" si="0"/>
        <v>ŹLE</v>
      </c>
    </row>
    <row r="16" spans="1:4">
      <c r="A16" s="44" t="s">
        <v>49</v>
      </c>
      <c r="B16" s="43"/>
      <c r="C16" s="42"/>
      <c r="D16" s="41" t="str">
        <f t="shared" si="0"/>
        <v>ŹLE</v>
      </c>
    </row>
    <row r="17" spans="1:4">
      <c r="A17" s="44" t="s">
        <v>48</v>
      </c>
      <c r="B17" s="43"/>
      <c r="C17" s="42"/>
      <c r="D17" s="41" t="str">
        <f t="shared" si="0"/>
        <v>ŹLE</v>
      </c>
    </row>
    <row r="19" spans="1:4">
      <c r="A19" s="40"/>
    </row>
    <row r="20" spans="1:4">
      <c r="A20" s="40"/>
    </row>
  </sheetData>
  <sheetProtection password="CAA8" sheet="1" objects="1" scenarios="1" formatCells="0" formatColumns="0" formatRows="0"/>
  <protectedRanges>
    <protectedRange sqref="C5:C17 B14:B17" name="Zakres1"/>
  </protectedRange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B1:L13"/>
  <sheetViews>
    <sheetView workbookViewId="0">
      <selection activeCell="E16" sqref="E16"/>
    </sheetView>
  </sheetViews>
  <sheetFormatPr defaultRowHeight="13.5"/>
  <cols>
    <col min="1" max="1" width="2.5703125" style="50" customWidth="1"/>
    <col min="2" max="2" width="15.5703125" style="50" customWidth="1"/>
    <col min="3" max="8" width="13.7109375" style="50" customWidth="1"/>
    <col min="9" max="10" width="19.140625" style="50" customWidth="1"/>
    <col min="11" max="16384" width="9.140625" style="50"/>
  </cols>
  <sheetData>
    <row r="1" spans="2:12" ht="24.75" customHeight="1">
      <c r="B1" s="70"/>
      <c r="C1" s="70"/>
      <c r="D1" s="70"/>
      <c r="E1" s="70"/>
      <c r="F1" s="70"/>
      <c r="G1" s="70"/>
      <c r="H1" s="70"/>
    </row>
    <row r="2" spans="2:12" ht="22.5" customHeight="1">
      <c r="B2" s="115" t="s">
        <v>73</v>
      </c>
      <c r="C2" s="116"/>
      <c r="D2" s="116"/>
      <c r="E2" s="116"/>
      <c r="F2" s="116"/>
      <c r="G2" s="116"/>
      <c r="H2" s="116"/>
      <c r="I2" s="116"/>
      <c r="J2" s="117"/>
      <c r="K2" s="69"/>
      <c r="L2" s="69"/>
    </row>
    <row r="3" spans="2:12" ht="25.5" customHeight="1">
      <c r="B3" s="120" t="s">
        <v>72</v>
      </c>
      <c r="C3" s="120" t="s">
        <v>71</v>
      </c>
      <c r="D3" s="120"/>
      <c r="E3" s="120" t="s">
        <v>70</v>
      </c>
      <c r="F3" s="120"/>
      <c r="G3" s="120"/>
      <c r="H3" s="120"/>
      <c r="I3" s="118" t="s">
        <v>70</v>
      </c>
      <c r="J3" s="119"/>
      <c r="K3" s="68"/>
    </row>
    <row r="4" spans="2:12" ht="21.75" customHeight="1">
      <c r="B4" s="120"/>
      <c r="C4" s="59" t="s">
        <v>69</v>
      </c>
      <c r="D4" s="59" t="s">
        <v>68</v>
      </c>
      <c r="E4" s="59" t="s">
        <v>69</v>
      </c>
      <c r="F4" s="67" t="s">
        <v>40</v>
      </c>
      <c r="G4" s="59" t="s">
        <v>68</v>
      </c>
      <c r="H4" s="67" t="s">
        <v>40</v>
      </c>
      <c r="I4" s="59" t="s">
        <v>10</v>
      </c>
      <c r="J4" s="67" t="s">
        <v>40</v>
      </c>
      <c r="K4" s="66"/>
    </row>
    <row r="5" spans="2:12" ht="12.75" customHeight="1">
      <c r="B5" s="65">
        <v>35</v>
      </c>
      <c r="C5" s="65">
        <v>12</v>
      </c>
      <c r="D5" s="65">
        <v>5</v>
      </c>
      <c r="E5" s="63"/>
      <c r="F5" s="64" t="str">
        <f t="shared" ref="F5:F10" si="0">IF(E5="","ŹLE",IF(E5=C5*$C$13,"OK","ŻLE"))</f>
        <v>ŹLE</v>
      </c>
      <c r="G5" s="63"/>
      <c r="H5" s="62" t="str">
        <f t="shared" ref="H5:H10" si="1">IF(G5="","ŹLE",IF(G5=D5*$C$13,"OK","ŻLE"))</f>
        <v>ŹLE</v>
      </c>
      <c r="I5" s="61"/>
      <c r="J5" s="60" t="str">
        <f t="shared" ref="J5:J10" si="2">IF(I5="","ŹLE",IF(I5=E5+G5,"OK","ŻLE"))</f>
        <v>ŹLE</v>
      </c>
    </row>
    <row r="6" spans="2:12" ht="12.75" customHeight="1">
      <c r="B6" s="65">
        <v>36</v>
      </c>
      <c r="C6" s="65">
        <v>4</v>
      </c>
      <c r="D6" s="65">
        <v>6</v>
      </c>
      <c r="E6" s="63"/>
      <c r="F6" s="64" t="str">
        <f t="shared" si="0"/>
        <v>ŹLE</v>
      </c>
      <c r="G6" s="63"/>
      <c r="H6" s="62" t="str">
        <f t="shared" si="1"/>
        <v>ŹLE</v>
      </c>
      <c r="I6" s="61"/>
      <c r="J6" s="60" t="str">
        <f t="shared" si="2"/>
        <v>ŹLE</v>
      </c>
    </row>
    <row r="7" spans="2:12" ht="12.75" customHeight="1">
      <c r="B7" s="65">
        <v>37</v>
      </c>
      <c r="C7" s="65">
        <v>5</v>
      </c>
      <c r="D7" s="65">
        <v>7</v>
      </c>
      <c r="E7" s="63"/>
      <c r="F7" s="64" t="str">
        <f t="shared" si="0"/>
        <v>ŹLE</v>
      </c>
      <c r="G7" s="63"/>
      <c r="H7" s="62" t="str">
        <f t="shared" si="1"/>
        <v>ŹLE</v>
      </c>
      <c r="I7" s="61"/>
      <c r="J7" s="60" t="str">
        <f t="shared" si="2"/>
        <v>ŹLE</v>
      </c>
    </row>
    <row r="8" spans="2:12" ht="12.75" customHeight="1">
      <c r="B8" s="65">
        <v>38</v>
      </c>
      <c r="C8" s="65">
        <v>6</v>
      </c>
      <c r="D8" s="65">
        <v>8</v>
      </c>
      <c r="E8" s="63"/>
      <c r="F8" s="64" t="str">
        <f t="shared" si="0"/>
        <v>ŹLE</v>
      </c>
      <c r="G8" s="63"/>
      <c r="H8" s="62" t="str">
        <f t="shared" si="1"/>
        <v>ŹLE</v>
      </c>
      <c r="I8" s="61"/>
      <c r="J8" s="60" t="str">
        <f t="shared" si="2"/>
        <v>ŹLE</v>
      </c>
    </row>
    <row r="9" spans="2:12" ht="12.75" customHeight="1">
      <c r="B9" s="65">
        <v>39</v>
      </c>
      <c r="C9" s="65">
        <v>7</v>
      </c>
      <c r="D9" s="65">
        <v>11</v>
      </c>
      <c r="E9" s="63"/>
      <c r="F9" s="64" t="str">
        <f t="shared" si="0"/>
        <v>ŹLE</v>
      </c>
      <c r="G9" s="63"/>
      <c r="H9" s="62" t="str">
        <f t="shared" si="1"/>
        <v>ŹLE</v>
      </c>
      <c r="I9" s="61"/>
      <c r="J9" s="60" t="str">
        <f t="shared" si="2"/>
        <v>ŹLE</v>
      </c>
    </row>
    <row r="10" spans="2:12" ht="12.75" customHeight="1">
      <c r="B10" s="65">
        <v>40</v>
      </c>
      <c r="C10" s="65">
        <v>8</v>
      </c>
      <c r="D10" s="65">
        <v>2</v>
      </c>
      <c r="E10" s="63"/>
      <c r="F10" s="64" t="str">
        <f t="shared" si="0"/>
        <v>ŹLE</v>
      </c>
      <c r="G10" s="63"/>
      <c r="H10" s="62" t="str">
        <f t="shared" si="1"/>
        <v>ŹLE</v>
      </c>
      <c r="I10" s="61"/>
      <c r="J10" s="60" t="str">
        <f t="shared" si="2"/>
        <v>ŹLE</v>
      </c>
    </row>
    <row r="11" spans="2:12" ht="26.25" customHeight="1">
      <c r="B11" s="59" t="s">
        <v>33</v>
      </c>
      <c r="C11" s="58"/>
      <c r="D11" s="58"/>
      <c r="E11" s="120" t="s">
        <v>67</v>
      </c>
      <c r="F11" s="120"/>
      <c r="G11" s="120"/>
      <c r="H11" s="120"/>
      <c r="I11" s="57"/>
      <c r="J11" s="56" t="str">
        <f>IF(I11="","ŹLE",IF(I11=SUM(I5:I10),"OK","ZLE"))</f>
        <v>ŹLE</v>
      </c>
    </row>
    <row r="12" spans="2:12" ht="12.75" customHeight="1">
      <c r="B12" s="55"/>
      <c r="C12" s="55"/>
      <c r="D12" s="51"/>
      <c r="E12" s="51"/>
      <c r="F12" s="51"/>
      <c r="G12" s="51"/>
      <c r="H12" s="51"/>
    </row>
    <row r="13" spans="2:12" ht="12.75" customHeight="1">
      <c r="B13" s="54" t="s">
        <v>66</v>
      </c>
      <c r="C13" s="53">
        <v>285</v>
      </c>
      <c r="E13" s="52"/>
      <c r="F13" s="52"/>
      <c r="G13" s="52"/>
      <c r="H13" s="51"/>
    </row>
  </sheetData>
  <sheetProtection password="CAA8" sheet="1" objects="1" scenarios="1" formatCells="0" formatColumns="0" formatRows="0"/>
  <protectedRanges>
    <protectedRange sqref="E5:E10 G5:G10 I5:I11 C11:D11" name="Zakres1"/>
  </protectedRanges>
  <mergeCells count="6">
    <mergeCell ref="B2:J2"/>
    <mergeCell ref="I3:J3"/>
    <mergeCell ref="E11:H11"/>
    <mergeCell ref="B3:B4"/>
    <mergeCell ref="C3:D3"/>
    <mergeCell ref="E3:H3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2:L295"/>
  <sheetViews>
    <sheetView workbookViewId="0">
      <selection activeCell="F10" sqref="F10"/>
    </sheetView>
  </sheetViews>
  <sheetFormatPr defaultRowHeight="12.75"/>
  <cols>
    <col min="1" max="1" width="4.85546875" style="71" customWidth="1"/>
    <col min="2" max="2" width="27.5703125" style="71" customWidth="1"/>
    <col min="3" max="3" width="15.140625" style="71" customWidth="1"/>
    <col min="4" max="4" width="20.5703125" style="71" customWidth="1"/>
    <col min="5" max="5" width="14.7109375" style="72" customWidth="1"/>
    <col min="6" max="6" width="20.5703125" style="71" customWidth="1"/>
    <col min="7" max="7" width="14.85546875" style="71" customWidth="1"/>
    <col min="8" max="8" width="20.5703125" style="71" customWidth="1"/>
    <col min="9" max="9" width="19.140625" style="71" customWidth="1"/>
    <col min="10" max="16384" width="9.140625" style="71"/>
  </cols>
  <sheetData>
    <row r="2" spans="2:12" s="86" customFormat="1" ht="15.75">
      <c r="D2" s="94" t="s">
        <v>179</v>
      </c>
      <c r="E2" s="93"/>
      <c r="F2" s="92" t="s">
        <v>178</v>
      </c>
      <c r="G2" s="91"/>
    </row>
    <row r="3" spans="2:12" s="86" customFormat="1" ht="15" customHeight="1">
      <c r="D3" s="90">
        <v>3.91</v>
      </c>
      <c r="E3" s="89"/>
      <c r="F3" s="88">
        <v>4.71</v>
      </c>
      <c r="G3" s="87"/>
    </row>
    <row r="4" spans="2:12" ht="12.75" hidden="1" customHeight="1"/>
    <row r="5" spans="2:12" ht="12.75" customHeight="1"/>
    <row r="6" spans="2:12" s="72" customFormat="1" ht="30" customHeight="1">
      <c r="B6" s="85"/>
      <c r="C6" s="84" t="s">
        <v>177</v>
      </c>
      <c r="D6" s="82" t="s">
        <v>176</v>
      </c>
      <c r="E6" s="83" t="s">
        <v>40</v>
      </c>
      <c r="F6" s="82" t="s">
        <v>175</v>
      </c>
      <c r="G6" s="81" t="s">
        <v>40</v>
      </c>
    </row>
    <row r="7" spans="2:12" ht="15.75">
      <c r="B7" s="79" t="s">
        <v>174</v>
      </c>
      <c r="C7" s="78">
        <v>50550</v>
      </c>
      <c r="D7" s="76"/>
      <c r="E7" s="77" t="str">
        <f t="shared" ref="E7:E38" si="0">IF(D7="","ŹLE",IF(D7=C7/$D$3,"OK","ŻLE"))</f>
        <v>ŹLE</v>
      </c>
      <c r="F7" s="76"/>
      <c r="G7" s="75" t="str">
        <f t="shared" ref="G7:G38" si="1">IF(F7="","ŹLE",IF(F7=C7/$F$3,"OK","ŻLE"))</f>
        <v>ŹLE</v>
      </c>
      <c r="K7" s="80"/>
      <c r="L7" s="80"/>
    </row>
    <row r="8" spans="2:12" ht="15.75">
      <c r="B8" s="79" t="s">
        <v>173</v>
      </c>
      <c r="C8" s="78">
        <v>542687</v>
      </c>
      <c r="D8" s="76"/>
      <c r="E8" s="77" t="str">
        <f t="shared" si="0"/>
        <v>ŹLE</v>
      </c>
      <c r="F8" s="76"/>
      <c r="G8" s="75" t="str">
        <f t="shared" si="1"/>
        <v>ŹLE</v>
      </c>
    </row>
    <row r="9" spans="2:12" ht="15.75">
      <c r="B9" s="79" t="s">
        <v>172</v>
      </c>
      <c r="C9" s="78">
        <v>8435</v>
      </c>
      <c r="D9" s="76"/>
      <c r="E9" s="77" t="str">
        <f t="shared" si="0"/>
        <v>ŹLE</v>
      </c>
      <c r="F9" s="76"/>
      <c r="G9" s="75" t="str">
        <f t="shared" si="1"/>
        <v>ŹLE</v>
      </c>
    </row>
    <row r="10" spans="2:12" ht="15.75">
      <c r="B10" s="79" t="s">
        <v>171</v>
      </c>
      <c r="C10" s="78">
        <v>7234</v>
      </c>
      <c r="D10" s="76"/>
      <c r="E10" s="77" t="str">
        <f t="shared" si="0"/>
        <v>ŹLE</v>
      </c>
      <c r="F10" s="76"/>
      <c r="G10" s="75" t="str">
        <f t="shared" si="1"/>
        <v>ŹLE</v>
      </c>
    </row>
    <row r="11" spans="2:12" ht="15.75">
      <c r="B11" s="79" t="s">
        <v>170</v>
      </c>
      <c r="C11" s="78">
        <v>633</v>
      </c>
      <c r="D11" s="76"/>
      <c r="E11" s="77" t="str">
        <f t="shared" si="0"/>
        <v>ŹLE</v>
      </c>
      <c r="F11" s="76"/>
      <c r="G11" s="75" t="str">
        <f t="shared" si="1"/>
        <v>ŹLE</v>
      </c>
    </row>
    <row r="12" spans="2:12" ht="15.75">
      <c r="B12" s="79" t="s">
        <v>169</v>
      </c>
      <c r="C12" s="78">
        <v>1435</v>
      </c>
      <c r="D12" s="76"/>
      <c r="E12" s="77" t="str">
        <f t="shared" si="0"/>
        <v>ŹLE</v>
      </c>
      <c r="F12" s="76"/>
      <c r="G12" s="75" t="str">
        <f t="shared" si="1"/>
        <v>ŹLE</v>
      </c>
    </row>
    <row r="13" spans="2:12" ht="15.75">
      <c r="B13" s="79" t="s">
        <v>168</v>
      </c>
      <c r="C13" s="78">
        <v>5467</v>
      </c>
      <c r="D13" s="76"/>
      <c r="E13" s="77" t="str">
        <f t="shared" si="0"/>
        <v>ŹLE</v>
      </c>
      <c r="F13" s="76"/>
      <c r="G13" s="75" t="str">
        <f t="shared" si="1"/>
        <v>ŹLE</v>
      </c>
    </row>
    <row r="14" spans="2:12" ht="15.75">
      <c r="B14" s="79" t="s">
        <v>167</v>
      </c>
      <c r="C14" s="78">
        <v>5737</v>
      </c>
      <c r="D14" s="76"/>
      <c r="E14" s="77" t="str">
        <f t="shared" si="0"/>
        <v>ŹLE</v>
      </c>
      <c r="F14" s="76"/>
      <c r="G14" s="75" t="str">
        <f t="shared" si="1"/>
        <v>ŹLE</v>
      </c>
    </row>
    <row r="15" spans="2:12" ht="15.75">
      <c r="B15" s="79" t="s">
        <v>166</v>
      </c>
      <c r="C15" s="78">
        <v>1354</v>
      </c>
      <c r="D15" s="76"/>
      <c r="E15" s="77" t="str">
        <f t="shared" si="0"/>
        <v>ŹLE</v>
      </c>
      <c r="F15" s="76"/>
      <c r="G15" s="75" t="str">
        <f t="shared" si="1"/>
        <v>ŹLE</v>
      </c>
    </row>
    <row r="16" spans="2:12" ht="15.75">
      <c r="B16" s="79" t="s">
        <v>165</v>
      </c>
      <c r="C16" s="78">
        <v>973</v>
      </c>
      <c r="D16" s="76"/>
      <c r="E16" s="77" t="str">
        <f t="shared" si="0"/>
        <v>ŹLE</v>
      </c>
      <c r="F16" s="76"/>
      <c r="G16" s="75" t="str">
        <f t="shared" si="1"/>
        <v>ŹLE</v>
      </c>
    </row>
    <row r="17" spans="2:7" ht="15.75">
      <c r="B17" s="79" t="s">
        <v>164</v>
      </c>
      <c r="C17" s="78">
        <v>34783</v>
      </c>
      <c r="D17" s="76"/>
      <c r="E17" s="77" t="str">
        <f t="shared" si="0"/>
        <v>ŹLE</v>
      </c>
      <c r="F17" s="76"/>
      <c r="G17" s="75" t="str">
        <f t="shared" si="1"/>
        <v>ŹLE</v>
      </c>
    </row>
    <row r="18" spans="2:7" ht="15.75">
      <c r="B18" s="79" t="s">
        <v>163</v>
      </c>
      <c r="C18" s="78">
        <v>5819</v>
      </c>
      <c r="D18" s="76"/>
      <c r="E18" s="77" t="str">
        <f t="shared" si="0"/>
        <v>ŹLE</v>
      </c>
      <c r="F18" s="76"/>
      <c r="G18" s="75" t="str">
        <f t="shared" si="1"/>
        <v>ŹLE</v>
      </c>
    </row>
    <row r="19" spans="2:7" ht="15.75">
      <c r="B19" s="79" t="s">
        <v>162</v>
      </c>
      <c r="C19" s="78">
        <v>34982</v>
      </c>
      <c r="D19" s="76"/>
      <c r="E19" s="77" t="str">
        <f t="shared" si="0"/>
        <v>ŹLE</v>
      </c>
      <c r="F19" s="76"/>
      <c r="G19" s="75" t="str">
        <f t="shared" si="1"/>
        <v>ŹLE</v>
      </c>
    </row>
    <row r="20" spans="2:7" ht="15.75">
      <c r="B20" s="79" t="s">
        <v>161</v>
      </c>
      <c r="C20" s="78">
        <v>8547</v>
      </c>
      <c r="D20" s="76"/>
      <c r="E20" s="77" t="str">
        <f t="shared" si="0"/>
        <v>ŹLE</v>
      </c>
      <c r="F20" s="76"/>
      <c r="G20" s="75" t="str">
        <f t="shared" si="1"/>
        <v>ŹLE</v>
      </c>
    </row>
    <row r="21" spans="2:7" ht="15.75">
      <c r="B21" s="79" t="s">
        <v>160</v>
      </c>
      <c r="C21" s="78">
        <v>6370</v>
      </c>
      <c r="D21" s="76"/>
      <c r="E21" s="77" t="str">
        <f t="shared" si="0"/>
        <v>ŹLE</v>
      </c>
      <c r="F21" s="76"/>
      <c r="G21" s="75" t="str">
        <f t="shared" si="1"/>
        <v>ŹLE</v>
      </c>
    </row>
    <row r="22" spans="2:7" ht="15.75">
      <c r="B22" s="79" t="s">
        <v>159</v>
      </c>
      <c r="C22" s="78">
        <v>16923</v>
      </c>
      <c r="D22" s="76"/>
      <c r="E22" s="77" t="str">
        <f t="shared" si="0"/>
        <v>ŹLE</v>
      </c>
      <c r="F22" s="76"/>
      <c r="G22" s="75" t="str">
        <f t="shared" si="1"/>
        <v>ŹLE</v>
      </c>
    </row>
    <row r="23" spans="2:7" ht="15.75">
      <c r="B23" s="79" t="s">
        <v>158</v>
      </c>
      <c r="C23" s="78">
        <v>84350</v>
      </c>
      <c r="D23" s="76"/>
      <c r="E23" s="77" t="str">
        <f t="shared" si="0"/>
        <v>ŹLE</v>
      </c>
      <c r="F23" s="76"/>
      <c r="G23" s="75" t="str">
        <f t="shared" si="1"/>
        <v>ŹLE</v>
      </c>
    </row>
    <row r="24" spans="2:7" ht="15.75">
      <c r="B24" s="79" t="s">
        <v>157</v>
      </c>
      <c r="C24" s="78">
        <v>69267</v>
      </c>
      <c r="D24" s="76"/>
      <c r="E24" s="77" t="str">
        <f t="shared" si="0"/>
        <v>ŹLE</v>
      </c>
      <c r="F24" s="76"/>
      <c r="G24" s="75" t="str">
        <f t="shared" si="1"/>
        <v>ŹLE</v>
      </c>
    </row>
    <row r="25" spans="2:7" ht="15.75">
      <c r="B25" s="79" t="s">
        <v>156</v>
      </c>
      <c r="C25" s="78">
        <v>5427</v>
      </c>
      <c r="D25" s="76"/>
      <c r="E25" s="77" t="str">
        <f t="shared" si="0"/>
        <v>ŹLE</v>
      </c>
      <c r="F25" s="76"/>
      <c r="G25" s="75" t="str">
        <f t="shared" si="1"/>
        <v>ŹLE</v>
      </c>
    </row>
    <row r="26" spans="2:7" ht="15.75">
      <c r="B26" s="79" t="s">
        <v>155</v>
      </c>
      <c r="C26" s="78">
        <v>174</v>
      </c>
      <c r="D26" s="76"/>
      <c r="E26" s="77" t="str">
        <f t="shared" si="0"/>
        <v>ŹLE</v>
      </c>
      <c r="F26" s="76"/>
      <c r="G26" s="75" t="str">
        <f t="shared" si="1"/>
        <v>ŹLE</v>
      </c>
    </row>
    <row r="27" spans="2:7" ht="15.75">
      <c r="B27" s="79" t="s">
        <v>154</v>
      </c>
      <c r="C27" s="78">
        <v>684</v>
      </c>
      <c r="D27" s="76"/>
      <c r="E27" s="77" t="str">
        <f t="shared" si="0"/>
        <v>ŹLE</v>
      </c>
      <c r="F27" s="76"/>
      <c r="G27" s="75" t="str">
        <f t="shared" si="1"/>
        <v>ŹLE</v>
      </c>
    </row>
    <row r="28" spans="2:7" ht="15.75">
      <c r="B28" s="79" t="s">
        <v>153</v>
      </c>
      <c r="C28" s="78">
        <v>57268</v>
      </c>
      <c r="D28" s="76"/>
      <c r="E28" s="77" t="str">
        <f t="shared" si="0"/>
        <v>ŹLE</v>
      </c>
      <c r="F28" s="76"/>
      <c r="G28" s="75" t="str">
        <f t="shared" si="1"/>
        <v>ŹLE</v>
      </c>
    </row>
    <row r="29" spans="2:7" ht="15.75">
      <c r="B29" s="79" t="s">
        <v>152</v>
      </c>
      <c r="C29" s="78">
        <v>6025</v>
      </c>
      <c r="D29" s="76"/>
      <c r="E29" s="77" t="str">
        <f t="shared" si="0"/>
        <v>ŹLE</v>
      </c>
      <c r="F29" s="76"/>
      <c r="G29" s="75" t="str">
        <f t="shared" si="1"/>
        <v>ŹLE</v>
      </c>
    </row>
    <row r="30" spans="2:7" ht="15.75">
      <c r="B30" s="79" t="s">
        <v>151</v>
      </c>
      <c r="C30" s="78">
        <v>563</v>
      </c>
      <c r="D30" s="76"/>
      <c r="E30" s="77" t="str">
        <f t="shared" si="0"/>
        <v>ŹLE</v>
      </c>
      <c r="F30" s="76"/>
      <c r="G30" s="75" t="str">
        <f t="shared" si="1"/>
        <v>ŹLE</v>
      </c>
    </row>
    <row r="31" spans="2:7" ht="15.75">
      <c r="B31" s="79" t="s">
        <v>150</v>
      </c>
      <c r="C31" s="78">
        <v>6379</v>
      </c>
      <c r="D31" s="76"/>
      <c r="E31" s="77" t="str">
        <f t="shared" si="0"/>
        <v>ŹLE</v>
      </c>
      <c r="F31" s="76"/>
      <c r="G31" s="75" t="str">
        <f t="shared" si="1"/>
        <v>ŹLE</v>
      </c>
    </row>
    <row r="32" spans="2:7" ht="15.75">
      <c r="B32" s="79" t="s">
        <v>149</v>
      </c>
      <c r="C32" s="78">
        <v>75</v>
      </c>
      <c r="D32" s="76"/>
      <c r="E32" s="77" t="str">
        <f t="shared" si="0"/>
        <v>ŹLE</v>
      </c>
      <c r="F32" s="76"/>
      <c r="G32" s="75" t="str">
        <f t="shared" si="1"/>
        <v>ŹLE</v>
      </c>
    </row>
    <row r="33" spans="2:7" ht="15.75">
      <c r="B33" s="79" t="s">
        <v>148</v>
      </c>
      <c r="C33" s="78">
        <v>97390</v>
      </c>
      <c r="D33" s="76"/>
      <c r="E33" s="77" t="str">
        <f t="shared" si="0"/>
        <v>ŹLE</v>
      </c>
      <c r="F33" s="76"/>
      <c r="G33" s="75" t="str">
        <f t="shared" si="1"/>
        <v>ŹLE</v>
      </c>
    </row>
    <row r="34" spans="2:7" ht="15.75">
      <c r="B34" s="79" t="s">
        <v>147</v>
      </c>
      <c r="C34" s="78">
        <v>8592</v>
      </c>
      <c r="D34" s="76"/>
      <c r="E34" s="77" t="str">
        <f t="shared" si="0"/>
        <v>ŹLE</v>
      </c>
      <c r="F34" s="76"/>
      <c r="G34" s="75" t="str">
        <f t="shared" si="1"/>
        <v>ŹLE</v>
      </c>
    </row>
    <row r="35" spans="2:7" ht="15.75">
      <c r="B35" s="79" t="s">
        <v>146</v>
      </c>
      <c r="C35" s="78">
        <v>742</v>
      </c>
      <c r="D35" s="76"/>
      <c r="E35" s="77" t="str">
        <f t="shared" si="0"/>
        <v>ŹLE</v>
      </c>
      <c r="F35" s="76"/>
      <c r="G35" s="75" t="str">
        <f t="shared" si="1"/>
        <v>ŹLE</v>
      </c>
    </row>
    <row r="36" spans="2:7" ht="15.75">
      <c r="B36" s="79" t="s">
        <v>145</v>
      </c>
      <c r="C36" s="78">
        <v>75489</v>
      </c>
      <c r="D36" s="76"/>
      <c r="E36" s="77" t="str">
        <f t="shared" si="0"/>
        <v>ŹLE</v>
      </c>
      <c r="F36" s="76"/>
      <c r="G36" s="75" t="str">
        <f t="shared" si="1"/>
        <v>ŹLE</v>
      </c>
    </row>
    <row r="37" spans="2:7" ht="15.75">
      <c r="B37" s="79" t="s">
        <v>144</v>
      </c>
      <c r="C37" s="78">
        <v>345</v>
      </c>
      <c r="D37" s="76"/>
      <c r="E37" s="77" t="str">
        <f t="shared" si="0"/>
        <v>ŹLE</v>
      </c>
      <c r="F37" s="76"/>
      <c r="G37" s="75" t="str">
        <f t="shared" si="1"/>
        <v>ŹLE</v>
      </c>
    </row>
    <row r="38" spans="2:7" ht="15.75">
      <c r="B38" s="79" t="s">
        <v>143</v>
      </c>
      <c r="C38" s="78">
        <v>-3456</v>
      </c>
      <c r="D38" s="76"/>
      <c r="E38" s="77" t="str">
        <f t="shared" si="0"/>
        <v>ŹLE</v>
      </c>
      <c r="F38" s="76"/>
      <c r="G38" s="75" t="str">
        <f t="shared" si="1"/>
        <v>ŹLE</v>
      </c>
    </row>
    <row r="39" spans="2:7" ht="15.75">
      <c r="B39" s="79" t="s">
        <v>142</v>
      </c>
      <c r="C39" s="78">
        <v>4367</v>
      </c>
      <c r="D39" s="76"/>
      <c r="E39" s="77" t="str">
        <f t="shared" ref="E39:E70" si="2">IF(D39="","ŹLE",IF(D39=C39/$D$3,"OK","ŻLE"))</f>
        <v>ŹLE</v>
      </c>
      <c r="F39" s="76"/>
      <c r="G39" s="75" t="str">
        <f t="shared" ref="G39:G70" si="3">IF(F39="","ŹLE",IF(F39=C39/$F$3,"OK","ŻLE"))</f>
        <v>ŹLE</v>
      </c>
    </row>
    <row r="40" spans="2:7" ht="15.75">
      <c r="B40" s="79" t="s">
        <v>141</v>
      </c>
      <c r="C40" s="78">
        <v>5573</v>
      </c>
      <c r="D40" s="76"/>
      <c r="E40" s="77" t="str">
        <f t="shared" si="2"/>
        <v>ŹLE</v>
      </c>
      <c r="F40" s="76"/>
      <c r="G40" s="75" t="str">
        <f t="shared" si="3"/>
        <v>ŹLE</v>
      </c>
    </row>
    <row r="41" spans="2:7" ht="15.75">
      <c r="B41" s="79" t="s">
        <v>140</v>
      </c>
      <c r="C41" s="78">
        <v>8860</v>
      </c>
      <c r="D41" s="76"/>
      <c r="E41" s="77" t="str">
        <f t="shared" si="2"/>
        <v>ŹLE</v>
      </c>
      <c r="F41" s="76"/>
      <c r="G41" s="75" t="str">
        <f t="shared" si="3"/>
        <v>ŹLE</v>
      </c>
    </row>
    <row r="42" spans="2:7" ht="15.75">
      <c r="B42" s="79" t="s">
        <v>139</v>
      </c>
      <c r="C42" s="78">
        <v>-53267</v>
      </c>
      <c r="D42" s="76"/>
      <c r="E42" s="77" t="str">
        <f t="shared" si="2"/>
        <v>ŹLE</v>
      </c>
      <c r="F42" s="76"/>
      <c r="G42" s="75" t="str">
        <f t="shared" si="3"/>
        <v>ŹLE</v>
      </c>
    </row>
    <row r="43" spans="2:7" ht="15.75">
      <c r="B43" s="79" t="s">
        <v>138</v>
      </c>
      <c r="C43" s="78">
        <v>73674</v>
      </c>
      <c r="D43" s="76"/>
      <c r="E43" s="77" t="str">
        <f t="shared" si="2"/>
        <v>ŹLE</v>
      </c>
      <c r="F43" s="76"/>
      <c r="G43" s="75" t="str">
        <f t="shared" si="3"/>
        <v>ŹLE</v>
      </c>
    </row>
    <row r="44" spans="2:7" ht="15.75">
      <c r="B44" s="79" t="s">
        <v>137</v>
      </c>
      <c r="C44" s="78">
        <v>3567</v>
      </c>
      <c r="D44" s="76"/>
      <c r="E44" s="77" t="str">
        <f t="shared" si="2"/>
        <v>ŹLE</v>
      </c>
      <c r="F44" s="76"/>
      <c r="G44" s="75" t="str">
        <f t="shared" si="3"/>
        <v>ŹLE</v>
      </c>
    </row>
    <row r="45" spans="2:7" ht="15.75">
      <c r="B45" s="79" t="s">
        <v>136</v>
      </c>
      <c r="C45" s="78">
        <v>635</v>
      </c>
      <c r="D45" s="76"/>
      <c r="E45" s="77" t="str">
        <f t="shared" si="2"/>
        <v>ŹLE</v>
      </c>
      <c r="F45" s="76"/>
      <c r="G45" s="75" t="str">
        <f t="shared" si="3"/>
        <v>ŹLE</v>
      </c>
    </row>
    <row r="46" spans="2:7" ht="15.75">
      <c r="B46" s="79" t="s">
        <v>135</v>
      </c>
      <c r="C46" s="78">
        <v>76437</v>
      </c>
      <c r="D46" s="76"/>
      <c r="E46" s="77" t="str">
        <f t="shared" si="2"/>
        <v>ŹLE</v>
      </c>
      <c r="F46" s="76"/>
      <c r="G46" s="75" t="str">
        <f t="shared" si="3"/>
        <v>ŹLE</v>
      </c>
    </row>
    <row r="47" spans="2:7" ht="15.75">
      <c r="B47" s="79" t="s">
        <v>134</v>
      </c>
      <c r="C47" s="78">
        <v>-65743</v>
      </c>
      <c r="D47" s="76"/>
      <c r="E47" s="77" t="str">
        <f t="shared" si="2"/>
        <v>ŹLE</v>
      </c>
      <c r="F47" s="76"/>
      <c r="G47" s="75" t="str">
        <f t="shared" si="3"/>
        <v>ŹLE</v>
      </c>
    </row>
    <row r="48" spans="2:7" ht="15.75">
      <c r="B48" s="79" t="s">
        <v>133</v>
      </c>
      <c r="C48" s="78">
        <v>678737</v>
      </c>
      <c r="D48" s="76"/>
      <c r="E48" s="77" t="str">
        <f t="shared" si="2"/>
        <v>ŹLE</v>
      </c>
      <c r="F48" s="76"/>
      <c r="G48" s="75" t="str">
        <f t="shared" si="3"/>
        <v>ŹLE</v>
      </c>
    </row>
    <row r="49" spans="2:7" ht="15.75">
      <c r="B49" s="79" t="s">
        <v>132</v>
      </c>
      <c r="C49" s="78">
        <v>75383</v>
      </c>
      <c r="D49" s="76"/>
      <c r="E49" s="77" t="str">
        <f t="shared" si="2"/>
        <v>ŹLE</v>
      </c>
      <c r="F49" s="76"/>
      <c r="G49" s="75" t="str">
        <f t="shared" si="3"/>
        <v>ŹLE</v>
      </c>
    </row>
    <row r="50" spans="2:7" ht="15.75">
      <c r="B50" s="79" t="s">
        <v>131</v>
      </c>
      <c r="C50" s="78">
        <v>8962</v>
      </c>
      <c r="D50" s="76"/>
      <c r="E50" s="77" t="str">
        <f t="shared" si="2"/>
        <v>ŹLE</v>
      </c>
      <c r="F50" s="76"/>
      <c r="G50" s="75" t="str">
        <f t="shared" si="3"/>
        <v>ŹLE</v>
      </c>
    </row>
    <row r="51" spans="2:7" ht="15.75">
      <c r="B51" s="79" t="s">
        <v>130</v>
      </c>
      <c r="C51" s="78">
        <v>-754</v>
      </c>
      <c r="D51" s="76"/>
      <c r="E51" s="77" t="str">
        <f t="shared" si="2"/>
        <v>ŹLE</v>
      </c>
      <c r="F51" s="76"/>
      <c r="G51" s="75" t="str">
        <f t="shared" si="3"/>
        <v>ŹLE</v>
      </c>
    </row>
    <row r="52" spans="2:7" ht="15.75">
      <c r="B52" s="79" t="s">
        <v>129</v>
      </c>
      <c r="C52" s="78">
        <v>-43677</v>
      </c>
      <c r="D52" s="76"/>
      <c r="E52" s="77" t="str">
        <f t="shared" si="2"/>
        <v>ŹLE</v>
      </c>
      <c r="F52" s="76"/>
      <c r="G52" s="75" t="str">
        <f t="shared" si="3"/>
        <v>ŹLE</v>
      </c>
    </row>
    <row r="53" spans="2:7" ht="15.75">
      <c r="B53" s="79" t="s">
        <v>128</v>
      </c>
      <c r="C53" s="78">
        <v>64367</v>
      </c>
      <c r="D53" s="76"/>
      <c r="E53" s="77" t="str">
        <f t="shared" si="2"/>
        <v>ŹLE</v>
      </c>
      <c r="F53" s="76"/>
      <c r="G53" s="75" t="str">
        <f t="shared" si="3"/>
        <v>ŹLE</v>
      </c>
    </row>
    <row r="54" spans="2:7" ht="15.75">
      <c r="B54" s="79" t="s">
        <v>127</v>
      </c>
      <c r="C54" s="78">
        <v>1247</v>
      </c>
      <c r="D54" s="76"/>
      <c r="E54" s="77" t="str">
        <f t="shared" si="2"/>
        <v>ŹLE</v>
      </c>
      <c r="F54" s="76"/>
      <c r="G54" s="75" t="str">
        <f t="shared" si="3"/>
        <v>ŹLE</v>
      </c>
    </row>
    <row r="55" spans="2:7" ht="15.75">
      <c r="B55" s="79" t="s">
        <v>126</v>
      </c>
      <c r="C55" s="78">
        <v>2843</v>
      </c>
      <c r="D55" s="76"/>
      <c r="E55" s="77" t="str">
        <f t="shared" si="2"/>
        <v>ŹLE</v>
      </c>
      <c r="F55" s="76"/>
      <c r="G55" s="75" t="str">
        <f t="shared" si="3"/>
        <v>ŹLE</v>
      </c>
    </row>
    <row r="56" spans="2:7" ht="15.75">
      <c r="B56" s="79" t="s">
        <v>125</v>
      </c>
      <c r="C56" s="78">
        <v>976846</v>
      </c>
      <c r="D56" s="76"/>
      <c r="E56" s="77" t="str">
        <f t="shared" si="2"/>
        <v>ŹLE</v>
      </c>
      <c r="F56" s="76"/>
      <c r="G56" s="75" t="str">
        <f t="shared" si="3"/>
        <v>ŹLE</v>
      </c>
    </row>
    <row r="57" spans="2:7" ht="15.75">
      <c r="B57" s="79" t="s">
        <v>124</v>
      </c>
      <c r="C57" s="78">
        <v>748389</v>
      </c>
      <c r="D57" s="76"/>
      <c r="E57" s="77" t="str">
        <f t="shared" si="2"/>
        <v>ŹLE</v>
      </c>
      <c r="F57" s="76"/>
      <c r="G57" s="75" t="str">
        <f t="shared" si="3"/>
        <v>ŹLE</v>
      </c>
    </row>
    <row r="58" spans="2:7" ht="15.75">
      <c r="B58" s="79" t="s">
        <v>123</v>
      </c>
      <c r="C58" s="78">
        <v>747836</v>
      </c>
      <c r="D58" s="76"/>
      <c r="E58" s="77" t="str">
        <f t="shared" si="2"/>
        <v>ŹLE</v>
      </c>
      <c r="F58" s="76"/>
      <c r="G58" s="75" t="str">
        <f t="shared" si="3"/>
        <v>ŹLE</v>
      </c>
    </row>
    <row r="59" spans="2:7" ht="15.75">
      <c r="B59" s="79" t="s">
        <v>122</v>
      </c>
      <c r="C59" s="78">
        <v>85279</v>
      </c>
      <c r="D59" s="76"/>
      <c r="E59" s="77" t="str">
        <f t="shared" si="2"/>
        <v>ŹLE</v>
      </c>
      <c r="F59" s="76"/>
      <c r="G59" s="75" t="str">
        <f t="shared" si="3"/>
        <v>ŹLE</v>
      </c>
    </row>
    <row r="60" spans="2:7" ht="15.75">
      <c r="B60" s="79" t="s">
        <v>121</v>
      </c>
      <c r="C60" s="78">
        <v>46832</v>
      </c>
      <c r="D60" s="76"/>
      <c r="E60" s="77" t="str">
        <f t="shared" si="2"/>
        <v>ŹLE</v>
      </c>
      <c r="F60" s="76"/>
      <c r="G60" s="75" t="str">
        <f t="shared" si="3"/>
        <v>ŹLE</v>
      </c>
    </row>
    <row r="61" spans="2:7" ht="15.75">
      <c r="B61" s="79" t="s">
        <v>120</v>
      </c>
      <c r="C61" s="78">
        <v>86492</v>
      </c>
      <c r="D61" s="76"/>
      <c r="E61" s="77" t="str">
        <f t="shared" si="2"/>
        <v>ŹLE</v>
      </c>
      <c r="F61" s="76"/>
      <c r="G61" s="75" t="str">
        <f t="shared" si="3"/>
        <v>ŹLE</v>
      </c>
    </row>
    <row r="62" spans="2:7" ht="15.75">
      <c r="B62" s="79" t="s">
        <v>119</v>
      </c>
      <c r="C62" s="78">
        <v>839932</v>
      </c>
      <c r="D62" s="76"/>
      <c r="E62" s="77" t="str">
        <f t="shared" si="2"/>
        <v>ŹLE</v>
      </c>
      <c r="F62" s="76"/>
      <c r="G62" s="75" t="str">
        <f t="shared" si="3"/>
        <v>ŹLE</v>
      </c>
    </row>
    <row r="63" spans="2:7" ht="15.75">
      <c r="B63" s="79" t="s">
        <v>118</v>
      </c>
      <c r="C63" s="78">
        <v>82590</v>
      </c>
      <c r="D63" s="76"/>
      <c r="E63" s="77" t="str">
        <f t="shared" si="2"/>
        <v>ŹLE</v>
      </c>
      <c r="F63" s="76"/>
      <c r="G63" s="75" t="str">
        <f t="shared" si="3"/>
        <v>ŹLE</v>
      </c>
    </row>
    <row r="64" spans="2:7" ht="15.75">
      <c r="B64" s="79" t="s">
        <v>117</v>
      </c>
      <c r="C64" s="78">
        <v>246</v>
      </c>
      <c r="D64" s="76"/>
      <c r="E64" s="77" t="str">
        <f t="shared" si="2"/>
        <v>ŹLE</v>
      </c>
      <c r="F64" s="76"/>
      <c r="G64" s="75" t="str">
        <f t="shared" si="3"/>
        <v>ŹLE</v>
      </c>
    </row>
    <row r="65" spans="2:7" ht="15.75">
      <c r="B65" s="79" t="s">
        <v>116</v>
      </c>
      <c r="C65" s="78">
        <v>863</v>
      </c>
      <c r="D65" s="76"/>
      <c r="E65" s="77" t="str">
        <f t="shared" si="2"/>
        <v>ŹLE</v>
      </c>
      <c r="F65" s="76"/>
      <c r="G65" s="75" t="str">
        <f t="shared" si="3"/>
        <v>ŹLE</v>
      </c>
    </row>
    <row r="66" spans="2:7" ht="15.75">
      <c r="B66" s="79" t="s">
        <v>115</v>
      </c>
      <c r="C66" s="78">
        <v>-6547</v>
      </c>
      <c r="D66" s="76"/>
      <c r="E66" s="77" t="str">
        <f t="shared" si="2"/>
        <v>ŹLE</v>
      </c>
      <c r="F66" s="76"/>
      <c r="G66" s="75" t="str">
        <f t="shared" si="3"/>
        <v>ŹLE</v>
      </c>
    </row>
    <row r="67" spans="2:7" ht="15.75">
      <c r="B67" s="79" t="s">
        <v>114</v>
      </c>
      <c r="C67" s="78">
        <v>4642</v>
      </c>
      <c r="D67" s="76"/>
      <c r="E67" s="77" t="str">
        <f t="shared" si="2"/>
        <v>ŹLE</v>
      </c>
      <c r="F67" s="76"/>
      <c r="G67" s="75" t="str">
        <f t="shared" si="3"/>
        <v>ŹLE</v>
      </c>
    </row>
    <row r="68" spans="2:7" ht="15.75">
      <c r="B68" s="79" t="s">
        <v>113</v>
      </c>
      <c r="C68" s="78">
        <v>-63864</v>
      </c>
      <c r="D68" s="76"/>
      <c r="E68" s="77" t="str">
        <f t="shared" si="2"/>
        <v>ŹLE</v>
      </c>
      <c r="F68" s="76"/>
      <c r="G68" s="75" t="str">
        <f t="shared" si="3"/>
        <v>ŹLE</v>
      </c>
    </row>
    <row r="69" spans="2:7" ht="15.75">
      <c r="B69" s="79" t="s">
        <v>112</v>
      </c>
      <c r="C69" s="78">
        <v>6389</v>
      </c>
      <c r="D69" s="76"/>
      <c r="E69" s="77" t="str">
        <f t="shared" si="2"/>
        <v>ŹLE</v>
      </c>
      <c r="F69" s="76"/>
      <c r="G69" s="75" t="str">
        <f t="shared" si="3"/>
        <v>ŹLE</v>
      </c>
    </row>
    <row r="70" spans="2:7" ht="15.75">
      <c r="B70" s="79" t="s">
        <v>111</v>
      </c>
      <c r="C70" s="78">
        <v>18547</v>
      </c>
      <c r="D70" s="76"/>
      <c r="E70" s="77" t="str">
        <f t="shared" si="2"/>
        <v>ŹLE</v>
      </c>
      <c r="F70" s="76"/>
      <c r="G70" s="75" t="str">
        <f t="shared" si="3"/>
        <v>ŹLE</v>
      </c>
    </row>
    <row r="71" spans="2:7" ht="15.75">
      <c r="B71" s="79" t="s">
        <v>110</v>
      </c>
      <c r="C71" s="78">
        <v>46474</v>
      </c>
      <c r="D71" s="76"/>
      <c r="E71" s="77" t="str">
        <f t="shared" ref="E71:E77" si="4">IF(D71="","ŹLE",IF(D71=C71/$D$3,"OK","ŻLE"))</f>
        <v>ŹLE</v>
      </c>
      <c r="F71" s="76"/>
      <c r="G71" s="75" t="str">
        <f t="shared" ref="G71:G102" si="5">IF(F71="","ŹLE",IF(F71=C71/$F$3,"OK","ŻLE"))</f>
        <v>ŹLE</v>
      </c>
    </row>
    <row r="72" spans="2:7" ht="15.75">
      <c r="B72" s="79" t="s">
        <v>109</v>
      </c>
      <c r="C72" s="78">
        <v>654678</v>
      </c>
      <c r="D72" s="76"/>
      <c r="E72" s="77" t="str">
        <f t="shared" si="4"/>
        <v>ŹLE</v>
      </c>
      <c r="F72" s="76"/>
      <c r="G72" s="75" t="str">
        <f t="shared" si="5"/>
        <v>ŹLE</v>
      </c>
    </row>
    <row r="73" spans="2:7" ht="15.75">
      <c r="B73" s="79" t="s">
        <v>108</v>
      </c>
      <c r="C73" s="78">
        <v>5378</v>
      </c>
      <c r="D73" s="76"/>
      <c r="E73" s="77" t="str">
        <f t="shared" si="4"/>
        <v>ŹLE</v>
      </c>
      <c r="F73" s="76"/>
      <c r="G73" s="75" t="str">
        <f t="shared" si="5"/>
        <v>ŹLE</v>
      </c>
    </row>
    <row r="74" spans="2:7" ht="15.75">
      <c r="B74" s="79" t="s">
        <v>107</v>
      </c>
      <c r="C74" s="78">
        <v>4895</v>
      </c>
      <c r="D74" s="76"/>
      <c r="E74" s="77" t="str">
        <f t="shared" si="4"/>
        <v>ŹLE</v>
      </c>
      <c r="F74" s="76"/>
      <c r="G74" s="75" t="str">
        <f t="shared" si="5"/>
        <v>ŹLE</v>
      </c>
    </row>
    <row r="75" spans="2:7" ht="15.75">
      <c r="B75" s="79" t="s">
        <v>106</v>
      </c>
      <c r="C75" s="78">
        <v>1</v>
      </c>
      <c r="D75" s="76"/>
      <c r="E75" s="77" t="str">
        <f t="shared" si="4"/>
        <v>ŹLE</v>
      </c>
      <c r="F75" s="76"/>
      <c r="G75" s="75" t="str">
        <f t="shared" si="5"/>
        <v>ŹLE</v>
      </c>
    </row>
    <row r="76" spans="2:7" ht="15.75">
      <c r="B76" s="79" t="s">
        <v>105</v>
      </c>
      <c r="C76" s="78">
        <v>58865</v>
      </c>
      <c r="D76" s="76"/>
      <c r="E76" s="77" t="str">
        <f t="shared" si="4"/>
        <v>ŹLE</v>
      </c>
      <c r="F76" s="76"/>
      <c r="G76" s="75" t="str">
        <f t="shared" si="5"/>
        <v>ŹLE</v>
      </c>
    </row>
    <row r="77" spans="2:7" ht="15.75">
      <c r="B77" s="79" t="s">
        <v>104</v>
      </c>
      <c r="C77" s="78">
        <v>865</v>
      </c>
      <c r="D77" s="76"/>
      <c r="E77" s="77" t="str">
        <f t="shared" si="4"/>
        <v>ŹLE</v>
      </c>
      <c r="F77" s="76"/>
      <c r="G77" s="75" t="str">
        <f t="shared" si="5"/>
        <v>ŹLE</v>
      </c>
    </row>
    <row r="78" spans="2:7" ht="15.75">
      <c r="B78" s="79" t="s">
        <v>103</v>
      </c>
      <c r="C78" s="78">
        <v>9734</v>
      </c>
      <c r="D78" s="76"/>
      <c r="E78" s="77" t="str">
        <f>IF(D78=C78/$D$3,"OK","ŻLE")</f>
        <v>ŻLE</v>
      </c>
      <c r="F78" s="76"/>
      <c r="G78" s="75" t="str">
        <f t="shared" si="5"/>
        <v>ŹLE</v>
      </c>
    </row>
    <row r="79" spans="2:7" ht="15.75">
      <c r="B79" s="79" t="s">
        <v>102</v>
      </c>
      <c r="C79" s="78">
        <v>-46875</v>
      </c>
      <c r="D79" s="76"/>
      <c r="E79" s="77" t="str">
        <f t="shared" ref="E79:E107" si="6">IF(D79="","ŹLE",IF(D79=C79/$D$3,"OK","ŻLE"))</f>
        <v>ŹLE</v>
      </c>
      <c r="F79" s="76"/>
      <c r="G79" s="75" t="str">
        <f t="shared" si="5"/>
        <v>ŹLE</v>
      </c>
    </row>
    <row r="80" spans="2:7" ht="15.75">
      <c r="B80" s="79" t="s">
        <v>101</v>
      </c>
      <c r="C80" s="78">
        <v>6864</v>
      </c>
      <c r="D80" s="76"/>
      <c r="E80" s="77" t="str">
        <f t="shared" si="6"/>
        <v>ŹLE</v>
      </c>
      <c r="F80" s="76"/>
      <c r="G80" s="75" t="str">
        <f t="shared" si="5"/>
        <v>ŹLE</v>
      </c>
    </row>
    <row r="81" spans="2:7" ht="15.75">
      <c r="B81" s="79" t="s">
        <v>100</v>
      </c>
      <c r="C81" s="78">
        <v>8087</v>
      </c>
      <c r="D81" s="76"/>
      <c r="E81" s="77" t="str">
        <f t="shared" si="6"/>
        <v>ŹLE</v>
      </c>
      <c r="F81" s="76"/>
      <c r="G81" s="75" t="str">
        <f t="shared" si="5"/>
        <v>ŹLE</v>
      </c>
    </row>
    <row r="82" spans="2:7" ht="15.75">
      <c r="B82" s="79" t="s">
        <v>99</v>
      </c>
      <c r="C82" s="78">
        <v>908779</v>
      </c>
      <c r="D82" s="76"/>
      <c r="E82" s="77" t="str">
        <f t="shared" si="6"/>
        <v>ŹLE</v>
      </c>
      <c r="F82" s="76"/>
      <c r="G82" s="75" t="str">
        <f t="shared" si="5"/>
        <v>ŹLE</v>
      </c>
    </row>
    <row r="83" spans="2:7" ht="15.75">
      <c r="B83" s="79" t="s">
        <v>98</v>
      </c>
      <c r="C83" s="78">
        <v>808943</v>
      </c>
      <c r="D83" s="76"/>
      <c r="E83" s="77" t="str">
        <f t="shared" si="6"/>
        <v>ŹLE</v>
      </c>
      <c r="F83" s="76"/>
      <c r="G83" s="75" t="str">
        <f t="shared" si="5"/>
        <v>ŹLE</v>
      </c>
    </row>
    <row r="84" spans="2:7" ht="15.75">
      <c r="B84" s="79" t="s">
        <v>97</v>
      </c>
      <c r="C84" s="78">
        <v>903</v>
      </c>
      <c r="D84" s="76"/>
      <c r="E84" s="77" t="str">
        <f t="shared" si="6"/>
        <v>ŹLE</v>
      </c>
      <c r="F84" s="76"/>
      <c r="G84" s="75" t="str">
        <f t="shared" si="5"/>
        <v>ŹLE</v>
      </c>
    </row>
    <row r="85" spans="2:7" ht="15.75">
      <c r="B85" s="79" t="s">
        <v>96</v>
      </c>
      <c r="C85" s="78">
        <v>7403</v>
      </c>
      <c r="D85" s="76"/>
      <c r="E85" s="77" t="str">
        <f t="shared" si="6"/>
        <v>ŹLE</v>
      </c>
      <c r="F85" s="76"/>
      <c r="G85" s="75" t="str">
        <f t="shared" si="5"/>
        <v>ŹLE</v>
      </c>
    </row>
    <row r="86" spans="2:7" ht="15.75">
      <c r="B86" s="79" t="s">
        <v>95</v>
      </c>
      <c r="C86" s="78">
        <v>577</v>
      </c>
      <c r="D86" s="76"/>
      <c r="E86" s="77" t="str">
        <f t="shared" si="6"/>
        <v>ŹLE</v>
      </c>
      <c r="F86" s="76"/>
      <c r="G86" s="75" t="str">
        <f t="shared" si="5"/>
        <v>ŹLE</v>
      </c>
    </row>
    <row r="87" spans="2:7" ht="15.75">
      <c r="B87" s="79" t="s">
        <v>94</v>
      </c>
      <c r="C87" s="78">
        <v>46565</v>
      </c>
      <c r="D87" s="76"/>
      <c r="E87" s="77" t="str">
        <f t="shared" si="6"/>
        <v>ŹLE</v>
      </c>
      <c r="F87" s="76"/>
      <c r="G87" s="75" t="str">
        <f t="shared" si="5"/>
        <v>ŹLE</v>
      </c>
    </row>
    <row r="88" spans="2:7" ht="15.75">
      <c r="B88" s="79" t="s">
        <v>93</v>
      </c>
      <c r="C88" s="78">
        <v>7658</v>
      </c>
      <c r="D88" s="76"/>
      <c r="E88" s="77" t="str">
        <f t="shared" si="6"/>
        <v>ŹLE</v>
      </c>
      <c r="F88" s="76"/>
      <c r="G88" s="75" t="str">
        <f t="shared" si="5"/>
        <v>ŹLE</v>
      </c>
    </row>
    <row r="89" spans="2:7" ht="15.75">
      <c r="B89" s="79" t="s">
        <v>92</v>
      </c>
      <c r="C89" s="78">
        <v>457</v>
      </c>
      <c r="D89" s="76"/>
      <c r="E89" s="77" t="str">
        <f t="shared" si="6"/>
        <v>ŹLE</v>
      </c>
      <c r="F89" s="76"/>
      <c r="G89" s="75" t="str">
        <f t="shared" si="5"/>
        <v>ŹLE</v>
      </c>
    </row>
    <row r="90" spans="2:7" ht="15.75">
      <c r="B90" s="79" t="s">
        <v>91</v>
      </c>
      <c r="C90" s="78">
        <v>-5684</v>
      </c>
      <c r="D90" s="76"/>
      <c r="E90" s="77" t="str">
        <f t="shared" si="6"/>
        <v>ŹLE</v>
      </c>
      <c r="F90" s="76"/>
      <c r="G90" s="75" t="str">
        <f t="shared" si="5"/>
        <v>ŹLE</v>
      </c>
    </row>
    <row r="91" spans="2:7" ht="15.75">
      <c r="B91" s="79" t="s">
        <v>90</v>
      </c>
      <c r="C91" s="78">
        <v>-376</v>
      </c>
      <c r="D91" s="76"/>
      <c r="E91" s="77" t="str">
        <f t="shared" si="6"/>
        <v>ŹLE</v>
      </c>
      <c r="F91" s="76"/>
      <c r="G91" s="75" t="str">
        <f t="shared" si="5"/>
        <v>ŹLE</v>
      </c>
    </row>
    <row r="92" spans="2:7" ht="15.75">
      <c r="B92" s="79" t="s">
        <v>89</v>
      </c>
      <c r="C92" s="78">
        <v>7746</v>
      </c>
      <c r="D92" s="76"/>
      <c r="E92" s="77" t="str">
        <f t="shared" si="6"/>
        <v>ŹLE</v>
      </c>
      <c r="F92" s="76"/>
      <c r="G92" s="75" t="str">
        <f t="shared" si="5"/>
        <v>ŹLE</v>
      </c>
    </row>
    <row r="93" spans="2:7" ht="15.75">
      <c r="B93" s="79" t="s">
        <v>88</v>
      </c>
      <c r="C93" s="78">
        <v>8605</v>
      </c>
      <c r="D93" s="76"/>
      <c r="E93" s="77" t="str">
        <f t="shared" si="6"/>
        <v>ŹLE</v>
      </c>
      <c r="F93" s="76"/>
      <c r="G93" s="75" t="str">
        <f t="shared" si="5"/>
        <v>ŹLE</v>
      </c>
    </row>
    <row r="94" spans="2:7" ht="15.75">
      <c r="B94" s="79" t="s">
        <v>87</v>
      </c>
      <c r="C94" s="78">
        <v>6577</v>
      </c>
      <c r="D94" s="76"/>
      <c r="E94" s="77" t="str">
        <f t="shared" si="6"/>
        <v>ŹLE</v>
      </c>
      <c r="F94" s="76"/>
      <c r="G94" s="75" t="str">
        <f t="shared" si="5"/>
        <v>ŹLE</v>
      </c>
    </row>
    <row r="95" spans="2:7" ht="15.75">
      <c r="B95" s="79" t="s">
        <v>86</v>
      </c>
      <c r="C95" s="78">
        <v>9964</v>
      </c>
      <c r="D95" s="76"/>
      <c r="E95" s="77" t="str">
        <f t="shared" si="6"/>
        <v>ŹLE</v>
      </c>
      <c r="F95" s="76"/>
      <c r="G95" s="75" t="str">
        <f t="shared" si="5"/>
        <v>ŹLE</v>
      </c>
    </row>
    <row r="96" spans="2:7" ht="15.75">
      <c r="B96" s="79" t="s">
        <v>85</v>
      </c>
      <c r="C96" s="78">
        <v>-500</v>
      </c>
      <c r="D96" s="76"/>
      <c r="E96" s="77" t="str">
        <f t="shared" si="6"/>
        <v>ŹLE</v>
      </c>
      <c r="F96" s="76"/>
      <c r="G96" s="75" t="str">
        <f t="shared" si="5"/>
        <v>ŹLE</v>
      </c>
    </row>
    <row r="97" spans="2:7" ht="15.75">
      <c r="B97" s="79" t="s">
        <v>84</v>
      </c>
      <c r="C97" s="78">
        <v>9000000</v>
      </c>
      <c r="D97" s="76"/>
      <c r="E97" s="77" t="str">
        <f t="shared" si="6"/>
        <v>ŹLE</v>
      </c>
      <c r="F97" s="76"/>
      <c r="G97" s="75" t="str">
        <f t="shared" si="5"/>
        <v>ŹLE</v>
      </c>
    </row>
    <row r="98" spans="2:7" ht="15.75">
      <c r="B98" s="79" t="s">
        <v>83</v>
      </c>
      <c r="C98" s="78">
        <v>76976</v>
      </c>
      <c r="D98" s="76"/>
      <c r="E98" s="77" t="str">
        <f t="shared" si="6"/>
        <v>ŹLE</v>
      </c>
      <c r="F98" s="76"/>
      <c r="G98" s="75" t="str">
        <f t="shared" si="5"/>
        <v>ŹLE</v>
      </c>
    </row>
    <row r="99" spans="2:7" ht="15.75">
      <c r="B99" s="79" t="s">
        <v>82</v>
      </c>
      <c r="C99" s="78">
        <v>9543</v>
      </c>
      <c r="D99" s="76"/>
      <c r="E99" s="77" t="str">
        <f t="shared" si="6"/>
        <v>ŹLE</v>
      </c>
      <c r="F99" s="76"/>
      <c r="G99" s="75" t="str">
        <f t="shared" si="5"/>
        <v>ŹLE</v>
      </c>
    </row>
    <row r="100" spans="2:7" ht="15.75">
      <c r="B100" s="79" t="s">
        <v>81</v>
      </c>
      <c r="C100" s="78">
        <v>6368</v>
      </c>
      <c r="D100" s="76"/>
      <c r="E100" s="77" t="str">
        <f t="shared" si="6"/>
        <v>ŹLE</v>
      </c>
      <c r="F100" s="76"/>
      <c r="G100" s="75" t="str">
        <f t="shared" si="5"/>
        <v>ŹLE</v>
      </c>
    </row>
    <row r="101" spans="2:7" ht="15.75">
      <c r="B101" s="79" t="s">
        <v>80</v>
      </c>
      <c r="C101" s="78">
        <v>2379</v>
      </c>
      <c r="D101" s="76"/>
      <c r="E101" s="77" t="str">
        <f t="shared" si="6"/>
        <v>ŹLE</v>
      </c>
      <c r="F101" s="76"/>
      <c r="G101" s="75" t="str">
        <f t="shared" si="5"/>
        <v>ŹLE</v>
      </c>
    </row>
    <row r="102" spans="2:7" ht="15.75">
      <c r="B102" s="79" t="s">
        <v>79</v>
      </c>
      <c r="C102" s="78">
        <v>-5674</v>
      </c>
      <c r="D102" s="76"/>
      <c r="E102" s="77" t="str">
        <f t="shared" si="6"/>
        <v>ŹLE</v>
      </c>
      <c r="F102" s="76"/>
      <c r="G102" s="75" t="str">
        <f t="shared" si="5"/>
        <v>ŹLE</v>
      </c>
    </row>
    <row r="103" spans="2:7" ht="15.75">
      <c r="B103" s="79" t="s">
        <v>78</v>
      </c>
      <c r="C103" s="78">
        <v>-4555</v>
      </c>
      <c r="D103" s="76"/>
      <c r="E103" s="77" t="str">
        <f t="shared" si="6"/>
        <v>ŹLE</v>
      </c>
      <c r="F103" s="76"/>
      <c r="G103" s="75" t="str">
        <f t="shared" ref="G103:G107" si="7">IF(F103="","ŹLE",IF(F103=C103/$F$3,"OK","ŻLE"))</f>
        <v>ŹLE</v>
      </c>
    </row>
    <row r="104" spans="2:7" ht="15.75">
      <c r="B104" s="79" t="s">
        <v>77</v>
      </c>
      <c r="C104" s="78">
        <v>-999999</v>
      </c>
      <c r="D104" s="76"/>
      <c r="E104" s="77" t="str">
        <f t="shared" si="6"/>
        <v>ŹLE</v>
      </c>
      <c r="F104" s="76"/>
      <c r="G104" s="75" t="str">
        <f t="shared" si="7"/>
        <v>ŹLE</v>
      </c>
    </row>
    <row r="105" spans="2:7" ht="15.75">
      <c r="B105" s="79" t="s">
        <v>76</v>
      </c>
      <c r="C105" s="78">
        <v>52354</v>
      </c>
      <c r="D105" s="76"/>
      <c r="E105" s="77" t="str">
        <f t="shared" si="6"/>
        <v>ŹLE</v>
      </c>
      <c r="F105" s="76"/>
      <c r="G105" s="75" t="str">
        <f t="shared" si="7"/>
        <v>ŹLE</v>
      </c>
    </row>
    <row r="106" spans="2:7" ht="15.75">
      <c r="B106" s="79" t="s">
        <v>75</v>
      </c>
      <c r="C106" s="78">
        <v>37875</v>
      </c>
      <c r="D106" s="76"/>
      <c r="E106" s="77" t="str">
        <f t="shared" si="6"/>
        <v>ŹLE</v>
      </c>
      <c r="F106" s="76"/>
      <c r="G106" s="75" t="str">
        <f t="shared" si="7"/>
        <v>ŹLE</v>
      </c>
    </row>
    <row r="107" spans="2:7" ht="15.75">
      <c r="B107" s="79" t="s">
        <v>74</v>
      </c>
      <c r="C107" s="78">
        <v>21</v>
      </c>
      <c r="D107" s="76"/>
      <c r="E107" s="77" t="str">
        <f t="shared" si="6"/>
        <v>ŹLE</v>
      </c>
      <c r="F107" s="76"/>
      <c r="G107" s="75" t="str">
        <f t="shared" si="7"/>
        <v>ŹLE</v>
      </c>
    </row>
    <row r="108" spans="2:7" ht="15.75">
      <c r="B108" s="73"/>
    </row>
    <row r="109" spans="2:7" ht="15.75">
      <c r="B109" s="73"/>
    </row>
    <row r="110" spans="2:7" ht="15.75">
      <c r="B110" s="73"/>
    </row>
    <row r="111" spans="2:7" ht="15.75">
      <c r="B111" s="73"/>
    </row>
    <row r="112" spans="2:7" ht="15.75">
      <c r="B112" s="73"/>
    </row>
    <row r="113" spans="2:2" ht="15.75">
      <c r="B113" s="73"/>
    </row>
    <row r="114" spans="2:2" ht="15.75">
      <c r="B114" s="73"/>
    </row>
    <row r="115" spans="2:2" ht="15.75">
      <c r="B115" s="73"/>
    </row>
    <row r="116" spans="2:2" ht="15.75">
      <c r="B116" s="73"/>
    </row>
    <row r="117" spans="2:2" ht="15.75">
      <c r="B117" s="73"/>
    </row>
    <row r="118" spans="2:2" ht="15.75">
      <c r="B118" s="73"/>
    </row>
    <row r="119" spans="2:2" ht="15.75">
      <c r="B119" s="73"/>
    </row>
    <row r="120" spans="2:2" ht="15.75">
      <c r="B120" s="73"/>
    </row>
    <row r="121" spans="2:2" ht="15.75">
      <c r="B121" s="73"/>
    </row>
    <row r="122" spans="2:2" ht="15.75">
      <c r="B122" s="73"/>
    </row>
    <row r="123" spans="2:2" ht="15.75">
      <c r="B123" s="73"/>
    </row>
    <row r="124" spans="2:2" ht="15.75">
      <c r="B124" s="73"/>
    </row>
    <row r="125" spans="2:2" ht="15.75">
      <c r="B125" s="73"/>
    </row>
    <row r="126" spans="2:2" ht="15.75">
      <c r="B126" s="73"/>
    </row>
    <row r="127" spans="2:2" ht="15.75">
      <c r="B127" s="73"/>
    </row>
    <row r="128" spans="2:2" ht="15.75">
      <c r="B128" s="73"/>
    </row>
    <row r="129" spans="2:2" ht="15.75">
      <c r="B129" s="73"/>
    </row>
    <row r="130" spans="2:2" ht="15.75">
      <c r="B130" s="73"/>
    </row>
    <row r="131" spans="2:2" ht="15.75">
      <c r="B131" s="73"/>
    </row>
    <row r="132" spans="2:2" ht="15.75">
      <c r="B132" s="73"/>
    </row>
    <row r="133" spans="2:2" ht="15.75">
      <c r="B133" s="73"/>
    </row>
    <row r="134" spans="2:2" ht="15.75">
      <c r="B134" s="73"/>
    </row>
    <row r="135" spans="2:2" ht="15.75">
      <c r="B135" s="73"/>
    </row>
    <row r="136" spans="2:2" ht="15.75">
      <c r="B136" s="73"/>
    </row>
    <row r="137" spans="2:2" ht="15.75">
      <c r="B137" s="73"/>
    </row>
    <row r="138" spans="2:2" ht="15.75">
      <c r="B138" s="73"/>
    </row>
    <row r="139" spans="2:2" ht="15.75">
      <c r="B139" s="73"/>
    </row>
    <row r="140" spans="2:2" ht="15.75">
      <c r="B140" s="73"/>
    </row>
    <row r="141" spans="2:2" ht="15.75">
      <c r="B141" s="73"/>
    </row>
    <row r="142" spans="2:2" ht="15.75">
      <c r="B142" s="73"/>
    </row>
    <row r="143" spans="2:2" ht="15.75">
      <c r="B143" s="73"/>
    </row>
    <row r="144" spans="2:2" ht="15.75">
      <c r="B144" s="73"/>
    </row>
    <row r="145" spans="2:2" ht="15.75">
      <c r="B145" s="73"/>
    </row>
    <row r="146" spans="2:2" ht="15.75">
      <c r="B146" s="73"/>
    </row>
    <row r="147" spans="2:2" ht="15.75">
      <c r="B147" s="73"/>
    </row>
    <row r="148" spans="2:2" ht="15.75">
      <c r="B148" s="73"/>
    </row>
    <row r="149" spans="2:2" ht="15.75">
      <c r="B149" s="73"/>
    </row>
    <row r="150" spans="2:2" ht="15.75">
      <c r="B150" s="73"/>
    </row>
    <row r="151" spans="2:2" ht="15.75">
      <c r="B151" s="73"/>
    </row>
    <row r="152" spans="2:2" ht="15.75">
      <c r="B152" s="73"/>
    </row>
    <row r="153" spans="2:2" ht="15.75">
      <c r="B153" s="73"/>
    </row>
    <row r="154" spans="2:2" ht="15.75">
      <c r="B154" s="73"/>
    </row>
    <row r="155" spans="2:2" ht="15.75">
      <c r="B155" s="73"/>
    </row>
    <row r="156" spans="2:2" ht="15.75">
      <c r="B156" s="73"/>
    </row>
    <row r="157" spans="2:2" ht="15.75">
      <c r="B157" s="74"/>
    </row>
    <row r="158" spans="2:2" ht="15.75">
      <c r="B158" s="74"/>
    </row>
    <row r="159" spans="2:2" ht="15.75">
      <c r="B159" s="74"/>
    </row>
    <row r="160" spans="2:2" ht="15.75">
      <c r="B160" s="74"/>
    </row>
    <row r="161" spans="2:2" ht="15.75">
      <c r="B161" s="74"/>
    </row>
    <row r="162" spans="2:2" ht="15.75">
      <c r="B162" s="74"/>
    </row>
    <row r="163" spans="2:2" ht="15.75">
      <c r="B163" s="74"/>
    </row>
    <row r="164" spans="2:2" ht="15.75">
      <c r="B164" s="74"/>
    </row>
    <row r="165" spans="2:2" ht="15.75">
      <c r="B165" s="74"/>
    </row>
    <row r="166" spans="2:2" ht="15.75">
      <c r="B166" s="74"/>
    </row>
    <row r="167" spans="2:2" ht="15.75">
      <c r="B167" s="74"/>
    </row>
    <row r="168" spans="2:2" ht="15.75">
      <c r="B168" s="74"/>
    </row>
    <row r="169" spans="2:2" ht="15.75">
      <c r="B169" s="74"/>
    </row>
    <row r="170" spans="2:2" ht="15.75">
      <c r="B170" s="74"/>
    </row>
    <row r="171" spans="2:2" ht="15.75">
      <c r="B171" s="74"/>
    </row>
    <row r="172" spans="2:2" ht="15.75">
      <c r="B172" s="74"/>
    </row>
    <row r="173" spans="2:2" ht="15.75">
      <c r="B173" s="74"/>
    </row>
    <row r="174" spans="2:2" ht="15.75">
      <c r="B174" s="74"/>
    </row>
    <row r="175" spans="2:2" ht="15.75">
      <c r="B175" s="74"/>
    </row>
    <row r="176" spans="2:2" ht="15.75">
      <c r="B176" s="74"/>
    </row>
    <row r="177" spans="2:2" ht="15.75">
      <c r="B177" s="74"/>
    </row>
    <row r="178" spans="2:2" ht="15.75">
      <c r="B178" s="74"/>
    </row>
    <row r="179" spans="2:2" ht="15.75">
      <c r="B179" s="74"/>
    </row>
    <row r="180" spans="2:2" ht="15.75">
      <c r="B180" s="74"/>
    </row>
    <row r="181" spans="2:2" ht="15.75">
      <c r="B181" s="74"/>
    </row>
    <row r="182" spans="2:2" ht="15.75">
      <c r="B182" s="74"/>
    </row>
    <row r="183" spans="2:2" ht="15.75">
      <c r="B183" s="74"/>
    </row>
    <row r="184" spans="2:2" ht="15.75">
      <c r="B184" s="74"/>
    </row>
    <row r="185" spans="2:2" ht="15.75">
      <c r="B185" s="74"/>
    </row>
    <row r="186" spans="2:2" ht="15.75">
      <c r="B186" s="74"/>
    </row>
    <row r="187" spans="2:2" ht="15.75">
      <c r="B187" s="74"/>
    </row>
    <row r="188" spans="2:2" ht="15.75">
      <c r="B188" s="74"/>
    </row>
    <row r="189" spans="2:2" ht="15.75">
      <c r="B189" s="74"/>
    </row>
    <row r="190" spans="2:2" ht="15.75">
      <c r="B190" s="74"/>
    </row>
    <row r="191" spans="2:2" ht="15.75">
      <c r="B191" s="74"/>
    </row>
    <row r="192" spans="2:2" ht="15.75">
      <c r="B192" s="74"/>
    </row>
    <row r="193" spans="2:2" ht="15.75">
      <c r="B193" s="74"/>
    </row>
    <row r="194" spans="2:2" ht="15.75">
      <c r="B194" s="74"/>
    </row>
    <row r="195" spans="2:2" ht="15.75">
      <c r="B195" s="74"/>
    </row>
    <row r="196" spans="2:2" ht="15.75">
      <c r="B196" s="74"/>
    </row>
    <row r="197" spans="2:2" ht="15.75">
      <c r="B197" s="74"/>
    </row>
    <row r="198" spans="2:2" ht="15.75">
      <c r="B198" s="74"/>
    </row>
    <row r="199" spans="2:2" ht="15.75">
      <c r="B199" s="74"/>
    </row>
    <row r="200" spans="2:2" ht="15.75">
      <c r="B200" s="74"/>
    </row>
    <row r="201" spans="2:2" ht="15.75">
      <c r="B201" s="74"/>
    </row>
    <row r="202" spans="2:2" ht="15.75">
      <c r="B202" s="74"/>
    </row>
    <row r="203" spans="2:2" ht="15.75">
      <c r="B203" s="74"/>
    </row>
    <row r="204" spans="2:2" ht="15.75">
      <c r="B204" s="74"/>
    </row>
    <row r="205" spans="2:2" ht="15.75">
      <c r="B205" s="74"/>
    </row>
    <row r="206" spans="2:2" ht="15.75">
      <c r="B206" s="74"/>
    </row>
    <row r="207" spans="2:2" ht="15.75">
      <c r="B207" s="74"/>
    </row>
    <row r="208" spans="2:2" ht="15.75">
      <c r="B208" s="74"/>
    </row>
    <row r="209" spans="2:2" ht="15.75">
      <c r="B209" s="74"/>
    </row>
    <row r="210" spans="2:2" ht="15.75">
      <c r="B210" s="74"/>
    </row>
    <row r="211" spans="2:2" ht="15.75">
      <c r="B211" s="74"/>
    </row>
    <row r="212" spans="2:2" ht="15.75">
      <c r="B212" s="74"/>
    </row>
    <row r="213" spans="2:2" ht="15.75">
      <c r="B213" s="74"/>
    </row>
    <row r="214" spans="2:2" ht="15.75">
      <c r="B214" s="74"/>
    </row>
    <row r="215" spans="2:2" ht="15.75">
      <c r="B215" s="74"/>
    </row>
    <row r="216" spans="2:2" ht="15.75">
      <c r="B216" s="74"/>
    </row>
    <row r="217" spans="2:2" ht="15.75">
      <c r="B217" s="74"/>
    </row>
    <row r="218" spans="2:2" ht="15.75">
      <c r="B218" s="74"/>
    </row>
    <row r="219" spans="2:2" ht="15.75">
      <c r="B219" s="74"/>
    </row>
    <row r="220" spans="2:2" ht="15.75">
      <c r="B220" s="74"/>
    </row>
    <row r="221" spans="2:2" ht="15.75">
      <c r="B221" s="74"/>
    </row>
    <row r="222" spans="2:2" ht="15.75">
      <c r="B222" s="74"/>
    </row>
    <row r="223" spans="2:2" ht="15.75">
      <c r="B223" s="74"/>
    </row>
    <row r="224" spans="2:2" ht="15.75">
      <c r="B224" s="74"/>
    </row>
    <row r="225" spans="2:2" ht="15.75">
      <c r="B225" s="74"/>
    </row>
    <row r="226" spans="2:2" ht="15.75">
      <c r="B226" s="74"/>
    </row>
    <row r="227" spans="2:2" ht="15.75">
      <c r="B227" s="74"/>
    </row>
    <row r="228" spans="2:2" ht="15.75">
      <c r="B228" s="74"/>
    </row>
    <row r="229" spans="2:2" ht="15.75">
      <c r="B229" s="74"/>
    </row>
    <row r="230" spans="2:2" ht="15.75">
      <c r="B230" s="74"/>
    </row>
    <row r="231" spans="2:2" ht="15.75">
      <c r="B231" s="74"/>
    </row>
    <row r="232" spans="2:2" ht="15.75">
      <c r="B232" s="74"/>
    </row>
    <row r="233" spans="2:2" ht="15.75">
      <c r="B233" s="74"/>
    </row>
    <row r="234" spans="2:2" ht="15.75">
      <c r="B234" s="74"/>
    </row>
    <row r="235" spans="2:2" ht="15.75">
      <c r="B235" s="74"/>
    </row>
    <row r="236" spans="2:2" ht="15.75">
      <c r="B236" s="74"/>
    </row>
    <row r="237" spans="2:2" ht="15.75">
      <c r="B237" s="74"/>
    </row>
    <row r="238" spans="2:2" ht="15.75">
      <c r="B238" s="74"/>
    </row>
    <row r="239" spans="2:2" ht="15.75">
      <c r="B239" s="74"/>
    </row>
    <row r="240" spans="2:2" ht="15.75">
      <c r="B240" s="74"/>
    </row>
    <row r="241" spans="2:2" ht="15.75">
      <c r="B241" s="74"/>
    </row>
    <row r="242" spans="2:2" ht="15.75">
      <c r="B242" s="74"/>
    </row>
    <row r="243" spans="2:2" ht="15.75">
      <c r="B243" s="74"/>
    </row>
    <row r="244" spans="2:2" ht="15.75">
      <c r="B244" s="74"/>
    </row>
    <row r="245" spans="2:2" ht="15.75">
      <c r="B245" s="74"/>
    </row>
    <row r="246" spans="2:2" ht="15.75">
      <c r="B246" s="74"/>
    </row>
    <row r="247" spans="2:2" ht="15.75">
      <c r="B247" s="74"/>
    </row>
    <row r="248" spans="2:2" ht="15.75">
      <c r="B248" s="74"/>
    </row>
    <row r="249" spans="2:2" ht="15.75">
      <c r="B249" s="74"/>
    </row>
    <row r="250" spans="2:2" ht="15.75">
      <c r="B250" s="74"/>
    </row>
    <row r="251" spans="2:2" ht="15.75">
      <c r="B251" s="74"/>
    </row>
    <row r="252" spans="2:2" ht="15.75">
      <c r="B252" s="74"/>
    </row>
    <row r="253" spans="2:2" ht="15.75">
      <c r="B253" s="74"/>
    </row>
    <row r="254" spans="2:2" ht="15.75">
      <c r="B254" s="74"/>
    </row>
    <row r="255" spans="2:2" ht="15.75">
      <c r="B255" s="73"/>
    </row>
    <row r="256" spans="2:2" ht="15.75">
      <c r="B256" s="73"/>
    </row>
    <row r="257" spans="2:2" ht="15.75">
      <c r="B257" s="73"/>
    </row>
    <row r="258" spans="2:2" ht="15.75">
      <c r="B258" s="73"/>
    </row>
    <row r="259" spans="2:2" ht="15.75">
      <c r="B259" s="73"/>
    </row>
    <row r="260" spans="2:2" ht="15.75">
      <c r="B260" s="73"/>
    </row>
    <row r="261" spans="2:2" ht="15.75">
      <c r="B261" s="73"/>
    </row>
    <row r="262" spans="2:2" ht="15.75">
      <c r="B262" s="73"/>
    </row>
    <row r="263" spans="2:2" ht="15.75">
      <c r="B263" s="73"/>
    </row>
    <row r="264" spans="2:2" ht="15.75">
      <c r="B264" s="73"/>
    </row>
    <row r="265" spans="2:2" ht="15.75">
      <c r="B265" s="73"/>
    </row>
    <row r="266" spans="2:2" ht="15.75">
      <c r="B266" s="73"/>
    </row>
    <row r="267" spans="2:2" ht="15.75">
      <c r="B267" s="73"/>
    </row>
    <row r="268" spans="2:2" ht="15.75">
      <c r="B268" s="73"/>
    </row>
    <row r="269" spans="2:2" ht="15.75">
      <c r="B269" s="73"/>
    </row>
    <row r="270" spans="2:2" ht="15.75">
      <c r="B270" s="73"/>
    </row>
    <row r="271" spans="2:2" ht="15.75">
      <c r="B271" s="73"/>
    </row>
    <row r="272" spans="2:2" ht="15.75">
      <c r="B272" s="73"/>
    </row>
    <row r="273" spans="2:2" ht="15.75">
      <c r="B273" s="73"/>
    </row>
    <row r="274" spans="2:2" ht="15.75">
      <c r="B274" s="73"/>
    </row>
    <row r="275" spans="2:2" ht="15.75">
      <c r="B275" s="73"/>
    </row>
    <row r="276" spans="2:2" ht="15.75">
      <c r="B276" s="73"/>
    </row>
    <row r="277" spans="2:2" ht="15.75">
      <c r="B277" s="73"/>
    </row>
    <row r="278" spans="2:2" ht="15.75">
      <c r="B278" s="73"/>
    </row>
    <row r="279" spans="2:2" ht="15.75">
      <c r="B279" s="73"/>
    </row>
    <row r="280" spans="2:2" ht="15.75">
      <c r="B280" s="73"/>
    </row>
    <row r="281" spans="2:2" ht="15.75">
      <c r="B281" s="73"/>
    </row>
    <row r="282" spans="2:2" ht="15.75">
      <c r="B282" s="73"/>
    </row>
    <row r="283" spans="2:2" ht="15.75">
      <c r="B283" s="73"/>
    </row>
    <row r="284" spans="2:2" ht="15.75">
      <c r="B284" s="73"/>
    </row>
    <row r="285" spans="2:2" ht="15.75">
      <c r="B285" s="73"/>
    </row>
    <row r="286" spans="2:2" ht="15.75">
      <c r="B286" s="73"/>
    </row>
    <row r="287" spans="2:2" ht="15.75">
      <c r="B287" s="73"/>
    </row>
    <row r="288" spans="2:2" ht="15.75">
      <c r="B288" s="73"/>
    </row>
    <row r="289" spans="2:2" ht="15.75">
      <c r="B289" s="73"/>
    </row>
    <row r="290" spans="2:2" ht="15.75">
      <c r="B290" s="73"/>
    </row>
    <row r="291" spans="2:2" ht="15.75">
      <c r="B291" s="73"/>
    </row>
    <row r="292" spans="2:2" ht="15.75">
      <c r="B292" s="73"/>
    </row>
    <row r="293" spans="2:2" ht="15.75">
      <c r="B293" s="73"/>
    </row>
    <row r="294" spans="2:2" ht="15.75">
      <c r="B294" s="73"/>
    </row>
    <row r="295" spans="2:2" ht="15.75">
      <c r="B295" s="73"/>
    </row>
  </sheetData>
  <sheetProtection password="CAA8" sheet="1" objects="1" scenarios="1" formatCells="0" formatColumns="0" formatRows="0"/>
  <protectedRanges>
    <protectedRange sqref="D7:D107 F7:F107" name="Zakres1"/>
  </protectedRange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J17"/>
  <sheetViews>
    <sheetView workbookViewId="0">
      <selection activeCell="A2" sqref="A2"/>
    </sheetView>
  </sheetViews>
  <sheetFormatPr defaultRowHeight="12.75"/>
  <cols>
    <col min="1" max="10" width="4.7109375" style="97" customWidth="1"/>
    <col min="11" max="256" width="9.140625" style="97"/>
    <col min="257" max="266" width="4.7109375" style="97" customWidth="1"/>
    <col min="267" max="512" width="9.140625" style="97"/>
    <col min="513" max="522" width="4.7109375" style="97" customWidth="1"/>
    <col min="523" max="768" width="9.140625" style="97"/>
    <col min="769" max="778" width="4.7109375" style="97" customWidth="1"/>
    <col min="779" max="1024" width="9.140625" style="97"/>
    <col min="1025" max="1034" width="4.7109375" style="97" customWidth="1"/>
    <col min="1035" max="1280" width="9.140625" style="97"/>
    <col min="1281" max="1290" width="4.7109375" style="97" customWidth="1"/>
    <col min="1291" max="1536" width="9.140625" style="97"/>
    <col min="1537" max="1546" width="4.7109375" style="97" customWidth="1"/>
    <col min="1547" max="1792" width="9.140625" style="97"/>
    <col min="1793" max="1802" width="4.7109375" style="97" customWidth="1"/>
    <col min="1803" max="2048" width="9.140625" style="97"/>
    <col min="2049" max="2058" width="4.7109375" style="97" customWidth="1"/>
    <col min="2059" max="2304" width="9.140625" style="97"/>
    <col min="2305" max="2314" width="4.7109375" style="97" customWidth="1"/>
    <col min="2315" max="2560" width="9.140625" style="97"/>
    <col min="2561" max="2570" width="4.7109375" style="97" customWidth="1"/>
    <col min="2571" max="2816" width="9.140625" style="97"/>
    <col min="2817" max="2826" width="4.7109375" style="97" customWidth="1"/>
    <col min="2827" max="3072" width="9.140625" style="97"/>
    <col min="3073" max="3082" width="4.7109375" style="97" customWidth="1"/>
    <col min="3083" max="3328" width="9.140625" style="97"/>
    <col min="3329" max="3338" width="4.7109375" style="97" customWidth="1"/>
    <col min="3339" max="3584" width="9.140625" style="97"/>
    <col min="3585" max="3594" width="4.7109375" style="97" customWidth="1"/>
    <col min="3595" max="3840" width="9.140625" style="97"/>
    <col min="3841" max="3850" width="4.7109375" style="97" customWidth="1"/>
    <col min="3851" max="4096" width="9.140625" style="97"/>
    <col min="4097" max="4106" width="4.7109375" style="97" customWidth="1"/>
    <col min="4107" max="4352" width="9.140625" style="97"/>
    <col min="4353" max="4362" width="4.7109375" style="97" customWidth="1"/>
    <col min="4363" max="4608" width="9.140625" style="97"/>
    <col min="4609" max="4618" width="4.7109375" style="97" customWidth="1"/>
    <col min="4619" max="4864" width="9.140625" style="97"/>
    <col min="4865" max="4874" width="4.7109375" style="97" customWidth="1"/>
    <col min="4875" max="5120" width="9.140625" style="97"/>
    <col min="5121" max="5130" width="4.7109375" style="97" customWidth="1"/>
    <col min="5131" max="5376" width="9.140625" style="97"/>
    <col min="5377" max="5386" width="4.7109375" style="97" customWidth="1"/>
    <col min="5387" max="5632" width="9.140625" style="97"/>
    <col min="5633" max="5642" width="4.7109375" style="97" customWidth="1"/>
    <col min="5643" max="5888" width="9.140625" style="97"/>
    <col min="5889" max="5898" width="4.7109375" style="97" customWidth="1"/>
    <col min="5899" max="6144" width="9.140625" style="97"/>
    <col min="6145" max="6154" width="4.7109375" style="97" customWidth="1"/>
    <col min="6155" max="6400" width="9.140625" style="97"/>
    <col min="6401" max="6410" width="4.7109375" style="97" customWidth="1"/>
    <col min="6411" max="6656" width="9.140625" style="97"/>
    <col min="6657" max="6666" width="4.7109375" style="97" customWidth="1"/>
    <col min="6667" max="6912" width="9.140625" style="97"/>
    <col min="6913" max="6922" width="4.7109375" style="97" customWidth="1"/>
    <col min="6923" max="7168" width="9.140625" style="97"/>
    <col min="7169" max="7178" width="4.7109375" style="97" customWidth="1"/>
    <col min="7179" max="7424" width="9.140625" style="97"/>
    <col min="7425" max="7434" width="4.7109375" style="97" customWidth="1"/>
    <col min="7435" max="7680" width="9.140625" style="97"/>
    <col min="7681" max="7690" width="4.7109375" style="97" customWidth="1"/>
    <col min="7691" max="7936" width="9.140625" style="97"/>
    <col min="7937" max="7946" width="4.7109375" style="97" customWidth="1"/>
    <col min="7947" max="8192" width="9.140625" style="97"/>
    <col min="8193" max="8202" width="4.7109375" style="97" customWidth="1"/>
    <col min="8203" max="8448" width="9.140625" style="97"/>
    <col min="8449" max="8458" width="4.7109375" style="97" customWidth="1"/>
    <col min="8459" max="8704" width="9.140625" style="97"/>
    <col min="8705" max="8714" width="4.7109375" style="97" customWidth="1"/>
    <col min="8715" max="8960" width="9.140625" style="97"/>
    <col min="8961" max="8970" width="4.7109375" style="97" customWidth="1"/>
    <col min="8971" max="9216" width="9.140625" style="97"/>
    <col min="9217" max="9226" width="4.7109375" style="97" customWidth="1"/>
    <col min="9227" max="9472" width="9.140625" style="97"/>
    <col min="9473" max="9482" width="4.7109375" style="97" customWidth="1"/>
    <col min="9483" max="9728" width="9.140625" style="97"/>
    <col min="9729" max="9738" width="4.7109375" style="97" customWidth="1"/>
    <col min="9739" max="9984" width="9.140625" style="97"/>
    <col min="9985" max="9994" width="4.7109375" style="97" customWidth="1"/>
    <col min="9995" max="10240" width="9.140625" style="97"/>
    <col min="10241" max="10250" width="4.7109375" style="97" customWidth="1"/>
    <col min="10251" max="10496" width="9.140625" style="97"/>
    <col min="10497" max="10506" width="4.7109375" style="97" customWidth="1"/>
    <col min="10507" max="10752" width="9.140625" style="97"/>
    <col min="10753" max="10762" width="4.7109375" style="97" customWidth="1"/>
    <col min="10763" max="11008" width="9.140625" style="97"/>
    <col min="11009" max="11018" width="4.7109375" style="97" customWidth="1"/>
    <col min="11019" max="11264" width="9.140625" style="97"/>
    <col min="11265" max="11274" width="4.7109375" style="97" customWidth="1"/>
    <col min="11275" max="11520" width="9.140625" style="97"/>
    <col min="11521" max="11530" width="4.7109375" style="97" customWidth="1"/>
    <col min="11531" max="11776" width="9.140625" style="97"/>
    <col min="11777" max="11786" width="4.7109375" style="97" customWidth="1"/>
    <col min="11787" max="12032" width="9.140625" style="97"/>
    <col min="12033" max="12042" width="4.7109375" style="97" customWidth="1"/>
    <col min="12043" max="12288" width="9.140625" style="97"/>
    <col min="12289" max="12298" width="4.7109375" style="97" customWidth="1"/>
    <col min="12299" max="12544" width="9.140625" style="97"/>
    <col min="12545" max="12554" width="4.7109375" style="97" customWidth="1"/>
    <col min="12555" max="12800" width="9.140625" style="97"/>
    <col min="12801" max="12810" width="4.7109375" style="97" customWidth="1"/>
    <col min="12811" max="13056" width="9.140625" style="97"/>
    <col min="13057" max="13066" width="4.7109375" style="97" customWidth="1"/>
    <col min="13067" max="13312" width="9.140625" style="97"/>
    <col min="13313" max="13322" width="4.7109375" style="97" customWidth="1"/>
    <col min="13323" max="13568" width="9.140625" style="97"/>
    <col min="13569" max="13578" width="4.7109375" style="97" customWidth="1"/>
    <col min="13579" max="13824" width="9.140625" style="97"/>
    <col min="13825" max="13834" width="4.7109375" style="97" customWidth="1"/>
    <col min="13835" max="14080" width="9.140625" style="97"/>
    <col min="14081" max="14090" width="4.7109375" style="97" customWidth="1"/>
    <col min="14091" max="14336" width="9.140625" style="97"/>
    <col min="14337" max="14346" width="4.7109375" style="97" customWidth="1"/>
    <col min="14347" max="14592" width="9.140625" style="97"/>
    <col min="14593" max="14602" width="4.7109375" style="97" customWidth="1"/>
    <col min="14603" max="14848" width="9.140625" style="97"/>
    <col min="14849" max="14858" width="4.7109375" style="97" customWidth="1"/>
    <col min="14859" max="15104" width="9.140625" style="97"/>
    <col min="15105" max="15114" width="4.7109375" style="97" customWidth="1"/>
    <col min="15115" max="15360" width="9.140625" style="97"/>
    <col min="15361" max="15370" width="4.7109375" style="97" customWidth="1"/>
    <col min="15371" max="15616" width="9.140625" style="97"/>
    <col min="15617" max="15626" width="4.7109375" style="97" customWidth="1"/>
    <col min="15627" max="15872" width="9.140625" style="97"/>
    <col min="15873" max="15882" width="4.7109375" style="97" customWidth="1"/>
    <col min="15883" max="16128" width="9.140625" style="97"/>
    <col min="16129" max="16138" width="4.7109375" style="97" customWidth="1"/>
    <col min="16139" max="16384" width="9.140625" style="97"/>
  </cols>
  <sheetData>
    <row r="1" spans="1:10" s="96" customFormat="1" ht="24.75" customHeight="1">
      <c r="A1" s="95" t="s">
        <v>185</v>
      </c>
    </row>
    <row r="2" spans="1:10">
      <c r="A2" s="97" t="s">
        <v>180</v>
      </c>
    </row>
    <row r="3" spans="1:10" ht="15">
      <c r="B3" s="97" t="s">
        <v>181</v>
      </c>
    </row>
    <row r="4" spans="1:10" ht="15">
      <c r="B4" s="97" t="s">
        <v>182</v>
      </c>
    </row>
    <row r="5" spans="1:10">
      <c r="B5" s="97" t="s">
        <v>183</v>
      </c>
    </row>
    <row r="6" spans="1:10">
      <c r="B6" s="97" t="s">
        <v>184</v>
      </c>
    </row>
    <row r="7" spans="1:10" ht="13.5" thickBot="1"/>
    <row r="8" spans="1:10" ht="24" customHeigh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100">
        <v>10</v>
      </c>
    </row>
    <row r="9" spans="1:10" ht="24" customHeight="1">
      <c r="A9" s="101">
        <v>2</v>
      </c>
      <c r="B9" s="102"/>
      <c r="C9" s="102"/>
      <c r="D9" s="102"/>
      <c r="E9" s="102"/>
      <c r="F9" s="102"/>
      <c r="G9" s="102"/>
      <c r="H9" s="102"/>
      <c r="I9" s="102"/>
      <c r="J9" s="103"/>
    </row>
    <row r="10" spans="1:10" ht="24" customHeight="1">
      <c r="A10" s="101">
        <v>3</v>
      </c>
      <c r="B10" s="102"/>
      <c r="C10" s="102"/>
      <c r="D10" s="102"/>
      <c r="E10" s="102"/>
      <c r="F10" s="102"/>
      <c r="G10" s="102"/>
      <c r="H10" s="102"/>
      <c r="I10" s="102"/>
      <c r="J10" s="103"/>
    </row>
    <row r="11" spans="1:10" ht="24" customHeight="1">
      <c r="A11" s="101">
        <v>4</v>
      </c>
      <c r="B11" s="102"/>
      <c r="C11" s="102"/>
      <c r="D11" s="102"/>
      <c r="E11" s="102"/>
      <c r="F11" s="102"/>
      <c r="G11" s="102"/>
      <c r="H11" s="102"/>
      <c r="I11" s="102"/>
      <c r="J11" s="103"/>
    </row>
    <row r="12" spans="1:10" ht="24" customHeight="1">
      <c r="A12" s="101">
        <v>5</v>
      </c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ht="24" customHeight="1">
      <c r="A13" s="101">
        <v>6</v>
      </c>
      <c r="B13" s="102"/>
      <c r="C13" s="102"/>
      <c r="D13" s="102"/>
      <c r="E13" s="102"/>
      <c r="F13" s="102"/>
      <c r="G13" s="102"/>
      <c r="H13" s="102"/>
      <c r="I13" s="102"/>
      <c r="J13" s="103"/>
    </row>
    <row r="14" spans="1:10" ht="24" customHeight="1">
      <c r="A14" s="101">
        <v>7</v>
      </c>
      <c r="B14" s="102"/>
      <c r="C14" s="102"/>
      <c r="D14" s="102"/>
      <c r="E14" s="102"/>
      <c r="F14" s="102"/>
      <c r="G14" s="102"/>
      <c r="H14" s="102"/>
      <c r="I14" s="102"/>
      <c r="J14" s="103"/>
    </row>
    <row r="15" spans="1:10" ht="24" customHeight="1">
      <c r="A15" s="101">
        <v>8</v>
      </c>
      <c r="B15" s="102"/>
      <c r="C15" s="102"/>
      <c r="D15" s="102"/>
      <c r="E15" s="102"/>
      <c r="F15" s="102"/>
      <c r="G15" s="102"/>
      <c r="H15" s="102"/>
      <c r="I15" s="102"/>
      <c r="J15" s="103"/>
    </row>
    <row r="16" spans="1:10" ht="24" customHeight="1">
      <c r="A16" s="101">
        <v>9</v>
      </c>
      <c r="B16" s="102"/>
      <c r="C16" s="102"/>
      <c r="D16" s="102"/>
      <c r="E16" s="102"/>
      <c r="F16" s="102"/>
      <c r="G16" s="102"/>
      <c r="H16" s="102"/>
      <c r="I16" s="102"/>
      <c r="J16" s="103"/>
    </row>
    <row r="17" spans="1:10" ht="24" customHeight="1" thickBot="1">
      <c r="A17" s="104">
        <v>10</v>
      </c>
      <c r="B17" s="105"/>
      <c r="C17" s="105"/>
      <c r="D17" s="105"/>
      <c r="E17" s="105"/>
      <c r="F17" s="105"/>
      <c r="G17" s="105"/>
      <c r="H17" s="105"/>
      <c r="I17" s="105"/>
      <c r="J17" s="106"/>
    </row>
  </sheetData>
  <pageMargins left="0.75" right="0.75" top="1" bottom="1" header="0.5" footer="0.5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Adresowanie mieszane</vt:lpstr>
      <vt:lpstr>Adres mieszany zad.2</vt:lpstr>
      <vt:lpstr>Adres mieszany zad.3</vt:lpstr>
      <vt:lpstr>Adres mieszany zad.4</vt:lpstr>
      <vt:lpstr>Adres mieszany zad.5</vt:lpstr>
      <vt:lpstr>tabliczka mnożenia zad.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Pistolin</dc:creator>
  <cp:lastModifiedBy>Dawid</cp:lastModifiedBy>
  <dcterms:created xsi:type="dcterms:W3CDTF">2010-05-08T10:11:17Z</dcterms:created>
  <dcterms:modified xsi:type="dcterms:W3CDTF">2015-05-10T12:38:29Z</dcterms:modified>
</cp:coreProperties>
</file>